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example" sheetId="2" r:id="rId2"/>
    <sheet name="example-1" sheetId="3" r:id="rId3"/>
    <sheet name="price range of common stoc" sheetId="4" r:id="rId4"/>
    <sheet name="underwriting" sheetId="5" r:id="rId5"/>
    <sheet name="example-2" sheetId="6" r:id="rId6"/>
    <sheet name="net of expenses" sheetId="7" r:id="rId7"/>
    <sheet name="illustration examples of d" sheetId="8" r:id="rId8"/>
    <sheet name="price range of common stoc-1" sheetId="9" r:id="rId9"/>
    <sheet name="selected financial data" sheetId="10" r:id="rId10"/>
    <sheet name="selected financial data-1" sheetId="11" r:id="rId11"/>
    <sheet name="selected quarterly financi" sheetId="12" r:id="rId12"/>
    <sheet name="selected quarterly financi-1" sheetId="13" r:id="rId13"/>
    <sheet name="nonaccrual" sheetId="14" r:id="rId14"/>
    <sheet name="nonaccrual-1" sheetId="15" r:id="rId15"/>
    <sheet name="nonaccrual-2" sheetId="16" r:id="rId16"/>
    <sheet name="nonaccrual-3" sheetId="17" r:id="rId17"/>
    <sheet name="portfolio asset quality" sheetId="18" r:id="rId18"/>
    <sheet name="balance sheet topic 210" sheetId="19" r:id="rId19"/>
    <sheet name="senior securities" sheetId="20" r:id="rId20"/>
    <sheet name="senior securities-1" sheetId="21" r:id="rId21"/>
    <sheet name="portfolio companies" sheetId="22" r:id="rId22"/>
    <sheet name="portfolio companies-1" sheetId="23" r:id="rId23"/>
    <sheet name="portfolio companies-2" sheetId="24" r:id="rId24"/>
    <sheet name="worldwide express operatio" sheetId="25" r:id="rId25"/>
    <sheet name="httpinvestorfduscomgoverna" sheetId="26" r:id="rId26"/>
    <sheet name="michael j miller" sheetId="27" r:id="rId27"/>
    <sheet name="assumptions" sheetId="28" r:id="rId28"/>
    <sheet name="assumptions-1" sheetId="29" r:id="rId29"/>
    <sheet name="administration agreement" sheetId="30" r:id="rId30"/>
    <sheet name="impact on existing stockho" sheetId="31" r:id="rId31"/>
    <sheet name="impact on existing stockho-1" sheetId="32" r:id="rId32"/>
    <sheet name="impact on new investors" sheetId="33" r:id="rId33"/>
    <sheet name="common stock" sheetId="34" r:id="rId34"/>
    <sheet name="index to consolidated fina" sheetId="35" r:id="rId35"/>
    <sheet name="assets and liabilities" sheetId="36" r:id="rId36"/>
    <sheet name="see notes to consolidated " sheetId="37" r:id="rId37"/>
    <sheet name="see notes to consolidated -1" sheetId="38" r:id="rId38"/>
    <sheet name="see notes to consolidated -2" sheetId="39" r:id="rId39"/>
    <sheet name="see notes to consolidated -3" sheetId="40" r:id="rId40"/>
    <sheet name="june 30 2012 continued una" sheetId="41" r:id="rId41"/>
    <sheet name="june 30 2012 continued una-1" sheetId="42" r:id="rId42"/>
    <sheet name="december 31 2011" sheetId="43" r:id="rId43"/>
    <sheet name="december 31 2011 continued" sheetId="44" r:id="rId44"/>
    <sheet name="december 31 2011 continued-1" sheetId="45" r:id="rId45"/>
    <sheet name="balance sheet topic 210-1" sheetId="46" r:id="rId46"/>
    <sheet name="balance sheet topic 210-2" sheetId="47" r:id="rId47"/>
    <sheet name="balance sheet topic 210-3" sheetId="48" r:id="rId48"/>
    <sheet name="balance sheet topic 210-4" sheetId="49" r:id="rId49"/>
    <sheet name="balance sheet topic 210-5" sheetId="50" r:id="rId50"/>
    <sheet name="sba debentures" sheetId="51" r:id="rId51"/>
    <sheet name="sba debentures-1" sheetId="52" r:id="rId52"/>
    <sheet name="legal proceedings" sheetId="53" r:id="rId53"/>
    <sheet name="note 9 dividends and distr" sheetId="54" r:id="rId54"/>
    <sheet name="assets and liabilities-1" sheetId="55" r:id="rId55"/>
    <sheet name="see notes to consolidated -4" sheetId="56" r:id="rId56"/>
    <sheet name="see notes to consolidated -5" sheetId="57" r:id="rId57"/>
    <sheet name="see notes to consolidated -6" sheetId="58" r:id="rId58"/>
    <sheet name="see notes to consolidated -7" sheetId="59" r:id="rId59"/>
    <sheet name="december 31 2011-1" sheetId="60" r:id="rId60"/>
    <sheet name="december 31 2011-2" sheetId="61" r:id="rId61"/>
    <sheet name="december 31 2011-3" sheetId="62" r:id="rId62"/>
    <sheet name="see notes to consolidated -8" sheetId="63" r:id="rId63"/>
    <sheet name="december 31 2010" sheetId="64" r:id="rId64"/>
    <sheet name="december 31 2010-1" sheetId="65" r:id="rId65"/>
    <sheet name="december 31 2010-2" sheetId="66" r:id="rId66"/>
    <sheet name="december 31 2010-3" sheetId="67" r:id="rId67"/>
    <sheet name="notes to consolidated fina" sheetId="68" r:id="rId68"/>
    <sheet name="sba debentures-2" sheetId="69" r:id="rId69"/>
    <sheet name="sba debentures-3" sheetId="70" r:id="rId70"/>
    <sheet name="legal proceedings-1" sheetId="71" r:id="rId71"/>
    <sheet name="note 9 dividends" sheetId="72" r:id="rId72"/>
    <sheet name="note 10 income taxes" sheetId="73" r:id="rId73"/>
    <sheet name="note 10 income taxes-1" sheetId="74" r:id="rId74"/>
    <sheet name="note 11 selected quarterly" sheetId="75" r:id="rId75"/>
    <sheet name="note 11 selected quarterly-1" sheetId="76" r:id="rId76"/>
    <sheet name="note 12 consolidated sched" sheetId="77" r:id="rId77"/>
  </sheets>
  <definedNames/>
  <calcPr fullCalcOnLoad="1"/>
</workbook>
</file>

<file path=xl/sharedStrings.xml><?xml version="1.0" encoding="utf-8"?>
<sst xmlns="http://schemas.openxmlformats.org/spreadsheetml/2006/main" count="3445" uniqueCount="1198">
  <si>
    <t>Per
Share</t>
  </si>
  <si>
    <t>Total</t>
  </si>
  <si>
    <t>Public offering price</t>
  </si>
  <si>
    <t>Underwriting discount (4.00%)</t>
  </si>
  <si>
    <t>Proceeds, before expenses, to us (1)</t>
  </si>
  <si>
    <t xml:space="preserve"> Example </t>
  </si>
  <si>
    <t>1 year</t>
  </si>
  <si>
    <t>3 years</t>
  </si>
  <si>
    <t>5 years</t>
  </si>
  <si>
    <t>10 years</t>
  </si>
  <si>
    <t>You would pay the following expenses on a $1,000 investment, assuming a 5.0% annual return</t>
  </si>
  <si>
    <t>As of June 30, 2012</t>
  </si>
  <si>
    <t>Actual</t>
  </si>
  <si>
    <t>As-adjusted for
this Offering (1)</t>
  </si>
  <si>
    <t>(Unaudited)</t>
  </si>
  <si>
    <t>Cash and cash equivalents</t>
  </si>
  <si>
    <t>Borrowings (SBA debentures)</t>
  </si>
  <si>
    <t>Stockholders equity:</t>
  </si>
  <si>
    <t>Common stock, par value $0.001 per share; 100,000,000 shares authorized, 9,427,021 shares issued and outstanding,
actual; 11,577,021 shares outstanding, as adjusted</t>
  </si>
  <si>
    <t>Additional paid-in capital (2)</t>
  </si>
  <si>
    <t>Undistributed net investment income</t>
  </si>
  <si>
    <t>Accumulated net realized loss on investments</t>
  </si>
  <si>
    <t>Accumulated net unrealized appreciation on investments</t>
  </si>
  <si>
    <t>Total stockholders equity</t>
  </si>
  <si>
    <t>Total capitalization</t>
  </si>
  <si>
    <t xml:space="preserve">   PRICE RANGE OF COMMON STOCK AND DISTRIBUTIONS
</t>
  </si>
  <si>
    <t>Closing Sales
Price</t>
  </si>
  <si>
    <t>Premium/
Discount of
High Sales
Price to
NAV (2)</t>
  </si>
  <si>
    <t>Premium/
Discount of
Low Sales
Price to
NAV (2)</t>
  </si>
  <si>
    <t>Cash
Distributions
Per Share (3)</t>
  </si>
  <si>
    <t>Period</t>
  </si>
  <si>
    <t>NAV (1)</t>
  </si>
  <si>
    <t>High</t>
  </si>
  <si>
    <t>Low</t>
  </si>
  <si>
    <t>Year ended December 31, 2011</t>
  </si>
  <si>
    <t>Second Quarter (4)</t>
  </si>
  <si>
    <t>101.2%</t>
  </si>
  <si>
    <t>99.9%</t>
  </si>
  <si>
    <t>$</t>
  </si>
  <si>
    <t>Third Quarter</t>
  </si>
  <si>
    <t>Fourth Quarter</t>
  </si>
  <si>
    <t>Year ended December 31, 2012</t>
  </si>
  <si>
    <t>First Quarter</t>
  </si>
  <si>
    <t>96.3%</t>
  </si>
  <si>
    <t>86.0%</t>
  </si>
  <si>
    <t>Second Quarter</t>
  </si>
  <si>
    <t>Third Quarter (to
September 6, 2012)</t>
  </si>
  <si>
    <t>*</t>
  </si>
  <si>
    <t xml:space="preserve">   UNDERWRITING </t>
  </si>
  <si>
    <t>Underwriter</t>
  </si>
  <si>
    <t>Number of Shares</t>
  </si>
  <si>
    <t>Raymond James &amp; Associates, Inc.</t>
  </si>
  <si>
    <t>Robert W. Baird &amp; Co. Incorporated</t>
  </si>
  <si>
    <t>BB&amp;T Capital Markets, a division of Scott &amp; Stringfellow, LLC</t>
  </si>
  <si>
    <t>Oppenheimer &amp; Co. Inc.</t>
  </si>
  <si>
    <t>D.A. Davidson &amp; Co.</t>
  </si>
  <si>
    <t xml:space="preserve"> (Net of Expenses) </t>
  </si>
  <si>
    <t>(10.0)%</t>
  </si>
  <si>
    <t>(5.0)%</t>
  </si>
  <si>
    <t>0.0%</t>
  </si>
  <si>
    <t>5.0%</t>
  </si>
  <si>
    <t>10.0%</t>
  </si>
  <si>
    <t>Corresponding return to common stockholder (1)</t>
  </si>
  <si>
    <t>(23.0</t>
  </si>
  <si>
    <t>)%</t>
  </si>
  <si>
    <t>(13.6</t>
  </si>
  <si>
    <t>(4.1</t>
  </si>
  <si>
    <t>5.3%</t>
  </si>
  <si>
    <t>14.8%</t>
  </si>
  <si>
    <t xml:space="preserve"> Illustration: Examples
of Dilutive Effect of the Issuance of Shares Below Net Asset Value.</t>
  </si>
  <si>
    <t>Example 1
5.0% Offering
at 5.0%
Discount</t>
  </si>
  <si>
    <t>Example 2
10.0%
Offering
at 10.0% Discount</t>
  </si>
  <si>
    <t>Example 3
20.0%
Offering
at 20.0% Discount</t>
  </si>
  <si>
    <t>Prior to Sale
Below NAV</t>
  </si>
  <si>
    <t>Following
Sale</t>
  </si>
  <si>
    <t>%
Change</t>
  </si>
  <si>
    <t>Offering Price</t>
  </si>
  <si>
    <t>Price per Share to Public</t>
  </si>
  <si>
    <t></t>
  </si>
  <si>
    <t>Net Proceeds per Share to Issuer</t>
  </si>
  <si>
    <t>Decrease to NAV</t>
  </si>
  <si>
    <t>Total Shares Outstanding</t>
  </si>
  <si>
    <t>5.00%</t>
  </si>
  <si>
    <t>10.00%</t>
  </si>
  <si>
    <t>20.00%</t>
  </si>
  <si>
    <t>NAV per Share</t>
  </si>
  <si>
    <t>(0.24</t>
  </si>
  <si>
    <t>(0.91</t>
  </si>
  <si>
    <t>(3.33</t>
  </si>
  <si>
    <t>Dilution to Stockholder</t>
  </si>
  <si>
    <t>Shares Held by Stockholder A</t>
  </si>
  <si>
    <t>Percentage Held by Stockholder A</t>
  </si>
  <si>
    <t>1.0%</t>
  </si>
  <si>
    <t>0.95%</t>
  </si>
  <si>
    <t>(4.76</t>
  </si>
  <si>
    <t>0.91%</t>
  </si>
  <si>
    <t>(9.09</t>
  </si>
  <si>
    <t>0.83%</t>
  </si>
  <si>
    <t>(16.67</t>
  </si>
  <si>
    <t>Total Asset Values</t>
  </si>
  <si>
    <t>Total NAV Held by Stockholder A</t>
  </si>
  <si>
    <t>Total Investment by Stockholder A (Assumed to Be $10.00 per Share)</t>
  </si>
  <si>
    <t>Total Dilution to Stockholder A (Total NAV Less Total Investment)</t>
  </si>
  <si>
    <t>Per Share Amounts</t>
  </si>
  <si>
    <t>NAV per Share Held by Stockholder A</t>
  </si>
  <si>
    <t>Investment per Share Held by Stockholder A (Assumed to be $10.00 per Share)</t>
  </si>
  <si>
    <t>Dilution per Share Held by Stockholder A (NAV per Share Less Investment per Share)</t>
  </si>
  <si>
    <t>Percentage Dilution to Stockholder A (Dilution per Share Divided by Investment per Share)</t>
  </si>
  <si>
    <t xml:space="preserve">   PRICE RANGE OF COMMON STOCK AND DISTRIBUTIONS </t>
  </si>
  <si>
    <t>Third Quarter (to August 17, 2012)</t>
  </si>
  <si>
    <t xml:space="preserve">   SELECTED FINANCIAL DATA </t>
  </si>
  <si>
    <t>Period from
May 1
(inception)
through
December 31,
2007</t>
  </si>
  <si>
    <t>Year Ended December 31,</t>
  </si>
  <si>
    <t>Six Months
Ended June 30,</t>
  </si>
  <si>
    <t>2008</t>
  </si>
  <si>
    <t>2009</t>
  </si>
  <si>
    <t>2010</t>
  </si>
  <si>
    <t>2011</t>
  </si>
  <si>
    <t>2012</t>
  </si>
  <si>
    <t>(unaudited)</t>
  </si>
  <si>
    <t>(dollars in thousands)</t>
  </si>
  <si>
    <t>Statement of operations data:</t>
  </si>
  <si>
    <t>Total investment income</t>
  </si>
  <si>
    <t>Interest expense</t>
  </si>
  <si>
    <t>Management fees, net</t>
  </si>
  <si>
    <t>Incentive fees</t>
  </si>
  <si>
    <t>All other expenses</t>
  </si>
  <si>
    <t>Net investment income (loss) before income taxes</t>
  </si>
  <si>
    <t>Income tax expense</t>
  </si>
  <si>
    <t>Net investment income (loss)</t>
  </si>
  <si>
    <t>Net realized (loss) on investments</t>
  </si>
  <si>
    <t>Net unrealized (depreciation) on investments</t>
  </si>
  <si>
    <t>Net increase (decrease) in net assets resulting from operations</t>
  </si>
  <si>
    <t>Per Share Data(1):</t>
  </si>
  <si>
    <t>Net asset value (at end of period)</t>
  </si>
  <si>
    <t>n/a</t>
  </si>
  <si>
    <t>Net investment income</t>
  </si>
  <si>
    <t>Net gain (loss) on investments</t>
  </si>
  <si>
    <t>Dividends (post IPO)</t>
  </si>
  <si>
    <t>Other data:</t>
  </si>
  <si>
    <t>Weighted average annual yield on debt investments(2)</t>
  </si>
  <si>
    <t>15.7%</t>
  </si>
  <si>
    <t>15.0%</t>
  </si>
  <si>
    <t>15.6%</t>
  </si>
  <si>
    <t>15.3%</t>
  </si>
  <si>
    <t>15.1%</t>
  </si>
  <si>
    <t>15.5%</t>
  </si>
  <si>
    <t>Number of portfolio companies at period end</t>
  </si>
  <si>
    <t>Expense ratios (as percentage of average net assets) (1):</t>
  </si>
  <si>
    <t>Operating expenses</t>
  </si>
  <si>
    <t>23.7%</t>
  </si>
  <si>
    <t>12.4%</t>
  </si>
  <si>
    <t>7.5%</t>
  </si>
  <si>
    <t>8.6%</t>
  </si>
  <si>
    <t>4.7%</t>
  </si>
  <si>
    <t>1.4%</t>
  </si>
  <si>
    <t>3.7%</t>
  </si>
  <si>
    <t>2.8%</t>
  </si>
  <si>
    <t>7.6%</t>
  </si>
  <si>
    <t>8.0%</t>
  </si>
  <si>
    <t>10.5%</t>
  </si>
  <si>
    <t>4.0%</t>
  </si>
  <si>
    <t>2.0%</t>
  </si>
  <si>
    <t>2.1%</t>
  </si>
  <si>
    <t>As of December 31,</t>
  </si>
  <si>
    <t>As
of
June 30,
2012</t>
  </si>
  <si>
    <t>2007</t>
  </si>
  <si>
    <t>Statement of assets and liabilities data:</t>
  </si>
  <si>
    <t>Total investments at fair value</t>
  </si>
  <si>
    <t>Total assets</t>
  </si>
  <si>
    <t>Borrowings</t>
  </si>
  <si>
    <t>Total net assets</t>
  </si>
  <si>
    <t xml:space="preserve">   SELECTED QUARTERLY FINANCIAL DATA </t>
  </si>
  <si>
    <t>Quarter Ended</t>
  </si>
  <si>
    <t>March 31,
2010</t>
  </si>
  <si>
    <t>June 30,
2010</t>
  </si>
  <si>
    <t>September 30,
2010</t>
  </si>
  <si>
    <t>December 31,
2010</t>
  </si>
  <si>
    <t>Net increase in net assets from operations</t>
  </si>
  <si>
    <t>Net investment income per share</t>
  </si>
  <si>
    <t>Net increase in net assets from operations per share</t>
  </si>
  <si>
    <t>Net asset value per share at end of period</t>
  </si>
  <si>
    <t>March 31,    
2011</t>
  </si>
  <si>
    <t>June 30,    
2011</t>
  </si>
  <si>
    <t>September 30,
2011</t>
  </si>
  <si>
    <t>December 31,
2011</t>
  </si>
  <si>
    <t>March 31,    
2012</t>
  </si>
  <si>
    <t>June 30,    
2012</t>
  </si>
  <si>
    <t>Net investment income per share (1)</t>
  </si>
  <si>
    <t>Net increase in net assets from operations per share (1)</t>
  </si>
  <si>
    <t>Net asset value per share at end of period (1)</t>
  </si>
  <si>
    <t xml:space="preserve"> Non-accrual.</t>
  </si>
  <si>
    <t>As of
December 31,</t>
  </si>
  <si>
    <t>Cost</t>
  </si>
  <si>
    <t>Senior secured loans</t>
  </si>
  <si>
    <t>14.2%</t>
  </si>
  <si>
    <t>7.7%</t>
  </si>
  <si>
    <t>13.4%</t>
  </si>
  <si>
    <t>Subordinated notes</t>
  </si>
  <si>
    <t>Equity</t>
  </si>
  <si>
    <t>Warrants</t>
  </si>
  <si>
    <t>100.0%</t>
  </si>
  <si>
    <t>Fair Value</t>
  </si>
  <si>
    <t>13.5%</t>
  </si>
  <si>
    <t>7.3%</t>
  </si>
  <si>
    <t>11.6%</t>
  </si>
  <si>
    <t>Midwest</t>
  </si>
  <si>
    <t>30.2%</t>
  </si>
  <si>
    <t>34.5%</t>
  </si>
  <si>
    <t>28.1%</t>
  </si>
  <si>
    <t>Southwest</t>
  </si>
  <si>
    <t>Northeast</t>
  </si>
  <si>
    <t>Southeast</t>
  </si>
  <si>
    <t>West</t>
  </si>
  <si>
    <t>Fair value</t>
  </si>
  <si>
    <t>28.8%</t>
  </si>
  <si>
    <t>33.4%</t>
  </si>
  <si>
    <t>30.7%</t>
  </si>
  <si>
    <t>Transportation services</t>
  </si>
  <si>
    <t>9.2%</t>
  </si>
  <si>
    <t>10.3%</t>
  </si>
  <si>
    <t>Aerospace &amp; defense manufacturing</t>
  </si>
  <si>
    <t>Healthcare services</t>
  </si>
  <si>
    <t>Movie theaters</t>
  </si>
  <si>
    <t>Industrial cleaning &amp; coatings</t>
  </si>
  <si>
    <t>Utility equipment manufacturing</t>
  </si>
  <si>
    <t>Specialty distribution</t>
  </si>
  <si>
    <t>Printing services</t>
  </si>
  <si>
    <t>Electronic components supplier</t>
  </si>
  <si>
    <t>Retail cleaning</t>
  </si>
  <si>
    <t>Commercial cleaning</t>
  </si>
  <si>
    <t>Furniture rental</t>
  </si>
  <si>
    <t>Specialty cracker manufacturer</t>
  </si>
  <si>
    <t>Restaurants</t>
  </si>
  <si>
    <t>Healthcare products</t>
  </si>
  <si>
    <t>Apparel distribution</t>
  </si>
  <si>
    <t>Information technology services</t>
  </si>
  <si>
    <t>Laundry services</t>
  </si>
  <si>
    <t>Oil &amp; gas services</t>
  </si>
  <si>
    <t>Restoration &amp; mitigation services</t>
  </si>
  <si>
    <t>Debt collection services</t>
  </si>
  <si>
    <t>Industrial products</t>
  </si>
  <si>
    <t>Niche manufacturing</t>
  </si>
  <si>
    <t>Environmental services</t>
  </si>
  <si>
    <t>As of
June 
30,
2012</t>
  </si>
  <si>
    <t>As of December 31,</t>
  </si>
  <si>
    <t>12.8%</t>
  </si>
  <si>
    <t>14.0%</t>
  </si>
  <si>
    <t>14.5%</t>
  </si>
  <si>
    <t xml:space="preserve"> Portfolio Asset Quality </t>
  </si>
  <si>
    <t>June 30, 2012</t>
  </si>
  <si>
    <t>December 31, 2011</t>
  </si>
  <si>
    <t>December 31, 2010</t>
  </si>
  <si>
    <t>Investments
at Fair
Value</t>
  </si>
  <si>
    <t>Percent
of Total
Portfolio</t>
  </si>
  <si>
    <t>Investments
at
Fair
Value</t>
  </si>
  <si>
    <t>Percent 
of
Total
Portfolio</t>
  </si>
  <si>
    <t>Investment Rating</t>
  </si>
  <si>
    <t>(Dollars in thousands)</t>
  </si>
  <si>
    <t>4.1%</t>
  </si>
  <si>
    <t>4.3%</t>
  </si>
  <si>
    <t>19.3%</t>
  </si>
  <si>
    <t>Totals</t>
  </si>
  <si>
    <t xml:space="preserve"> Balance Sheet (Topic 210)</t>
  </si>
  <si>
    <t>2013 to
2014</t>
  </si>
  <si>
    <t>2015 to
2016</t>
  </si>
  <si>
    <t>2017 and
Thereafter</t>
  </si>
  <si>
    <t>SBA debentures</t>
  </si>
  <si>
    <t>Interest due on SBA debentures</t>
  </si>
  <si>
    <t xml:space="preserve">   SENIOR SECURITIES </t>
  </si>
  <si>
    <t>Class and Year</t>
  </si>
  <si>
    <t>Total
Amount
Outstanding
Exclusive
 of
Treasury
Securities (1)</t>
  </si>
  <si>
    <t>Asset
Coverage
per
Unit (2)</t>
  </si>
  <si>
    <t>Involuntary
Liquidation
Preference
per Unit (3)</t>
  </si>
  <si>
    <t>Average
Market
Value per
Unit (4)</t>
  </si>
  <si>
    <t>(dollars in thousands)</t>
  </si>
  <si>
    <t>N/A</t>
  </si>
  <si>
    <t>2012 (as of June 30, unaudited)</t>
  </si>
  <si>
    <t>Credit facility</t>
  </si>
  <si>
    <t>Investments
at Fair Value</t>
  </si>
  <si>
    <t xml:space="preserve">   PORTFOLIO COMPANIES </t>
  </si>
  <si>
    <t>Name and Address of Portfolio
Company</t>
  </si>
  <si>
    <t>Nature of Its
Principal Business</t>
  </si>
  <si>
    <t>Type of Investment</t>
  </si>
  <si>
    <t>Percentage
of Class
Held</t>
  </si>
  <si>
    <t>Cost of
Investment</t>
  </si>
  <si>
    <t>Fair Value
of
Investment</t>
  </si>
  <si>
    <t>Acentia, LLC</t>
  </si>
  <si>
    <t>Government IT</t>
  </si>
  <si>
    <t>Common Units</t>
  </si>
  <si>
    <t>0.4%</t>
  </si>
  <si>
    <t>3130 Corporate Park D</t>
  </si>
  <si>
    <t>service provider</t>
  </si>
  <si>
    <t>Suite 800</t>
  </si>
  <si>
    <t>Falls Church, VA 22042</t>
  </si>
  <si>
    <t>ACFP Management, Inc.</t>
  </si>
  <si>
    <t>Subordinated Notes</t>
  </si>
  <si>
    <t>1660 NW 19th Ave.</t>
  </si>
  <si>
    <t>Pompano Beach, FL 33069</t>
  </si>
  <si>
    <t>Avrio Technology Group, LLC</t>
  </si>
  <si>
    <t>Provider of electronic</t>
  </si>
  <si>
    <t>Subordinated Notes</t>
  </si>
  <si>
    <t>8840 N. Greenview Drive</t>
  </si>
  <si>
    <t>components and</t>
  </si>
  <si>
    <t>7.4%</t>
  </si>
  <si>
    <t>Middleton, WI 53562</t>
  </si>
  <si>
    <t>software</t>
  </si>
  <si>
    <t>Brook &amp; Whittle Limited</t>
  </si>
  <si>
    <t>Specialty label</t>
  </si>
  <si>
    <t>P.O. Box 409</t>
  </si>
  <si>
    <t>printer</t>
  </si>
  <si>
    <t>260 Branford Road</t>
  </si>
  <si>
    <t>1.3%</t>
  </si>
  <si>
    <t>North Branford, CT 06471</t>
  </si>
  <si>
    <t>Common Equity</t>
  </si>
  <si>
    <t>0.2%</t>
  </si>
  <si>
    <t>Brook Furniture Rental, Inc.</t>
  </si>
  <si>
    <t>100 North Field Drive</t>
  </si>
  <si>
    <t>2.5%</t>
  </si>
  <si>
    <t>Suite 220</t>
  </si>
  <si>
    <t>Lake Forest, IL 60045</t>
  </si>
  <si>
    <t>Caldwell &amp; Gregory, LLC</t>
  </si>
  <si>
    <t>Laundry room</t>
  </si>
  <si>
    <t>129 Broad Street Road</t>
  </si>
  <si>
    <t>operator</t>
  </si>
  <si>
    <t>Preferred Units</t>
  </si>
  <si>
    <t>Manakin-Sabot, VA 23103</t>
  </si>
  <si>
    <t>Connect-Air International, Inc.</t>
  </si>
  <si>
    <t>Distributor of wire</t>
  </si>
  <si>
    <t>4240 B Street N.W.</t>
  </si>
  <si>
    <t>and cable assemblies</t>
  </si>
  <si>
    <t>31.0%</t>
  </si>
  <si>
    <t>Auburn, WA 98001</t>
  </si>
  <si>
    <t>Continental Anesthesia</t>
  </si>
  <si>
    <t>Physician</t>
  </si>
  <si>
    <t>Senior Secured Loan</t>
  </si>
  <si>
    <t>Management, LLC</t>
  </si>
  <si>
    <t>management</t>
  </si>
  <si>
    <t>2.6%</t>
  </si>
  <si>
    <t>1770 1st Street, Suite 703</t>
  </si>
  <si>
    <t>company</t>
  </si>
  <si>
    <t>Highland Park, IL 60035</t>
  </si>
  <si>
    <t>Convergent Resources, Inc.</t>
  </si>
  <si>
    <t>Debt collection</t>
  </si>
  <si>
    <t>Six Concourse Pkwy,</t>
  </si>
  <si>
    <t>Suite 2920</t>
  </si>
  <si>
    <t>Atlanta, GA 30328</t>
  </si>
  <si>
    <t>FutureTech Holding Company</t>
  </si>
  <si>
    <t>IT service provider</t>
  </si>
  <si>
    <t>5655 Peachtree Parkway</t>
  </si>
  <si>
    <t>Norcross, GA 30092</t>
  </si>
  <si>
    <t>Goodrich Quality Theaters, Inc.</t>
  </si>
  <si>
    <t>Movie theater</t>
  </si>
  <si>
    <t>4417 Broadmoor Ave. S.E.</t>
  </si>
  <si>
    <t>4.5%</t>
  </si>
  <si>
    <t>Grand Rapids, MI 49512</t>
  </si>
  <si>
    <t>Innovative Product Achievement,</t>
  </si>
  <si>
    <t>Healthcare product</t>
  </si>
  <si>
    <t>LLC</t>
  </si>
  <si>
    <t>manufacturer</t>
  </si>
  <si>
    <t>2775 Premiere Parkway</t>
  </si>
  <si>
    <t>Suite 100</t>
  </si>
  <si>
    <t>Duluth, GA 30097</t>
  </si>
  <si>
    <t>Jacob Ash Holdings, Inc.</t>
  </si>
  <si>
    <t>Apparel distributor</t>
  </si>
  <si>
    <t>301 Munson Avenue</t>
  </si>
  <si>
    <t>McKees Rocks, PA 15136</t>
  </si>
  <si>
    <t>Preferred Equity</t>
  </si>
  <si>
    <t>8.2%</t>
  </si>
  <si>
    <t>Jan-Pro International, LLC</t>
  </si>
  <si>
    <t>Franchisor of</t>
  </si>
  <si>
    <t>11605 Haynes Bridge Road,</t>
  </si>
  <si>
    <t>commercial cleaning</t>
  </si>
  <si>
    <t>1.8%</t>
  </si>
  <si>
    <t>Suite 425</t>
  </si>
  <si>
    <t>services</t>
  </si>
  <si>
    <t>Alpharetta, GA 30004</t>
  </si>
  <si>
    <t>K2 Industrial Services, Inc.</t>
  </si>
  <si>
    <t>Industrial cleaning</t>
  </si>
  <si>
    <t>5233 Hohman Avenue</t>
  </si>
  <si>
    <t>and coatings</t>
  </si>
  <si>
    <t>3.2%</t>
  </si>
  <si>
    <t>Hammond, IN 46320</t>
  </si>
  <si>
    <t>Lightning Diversion Systems, LLC
16572 Burke LN Huntington Beach, CA 92647</t>
  </si>
  <si>
    <t>Aircraft
 component
manufacturer</t>
  </si>
  <si>
    <t>Revolving Loan
 Senior Secured Loan
Common Units</t>
  </si>
  <si>
    <t>  
  
9.9%</t>
  </si>
  <si>
    <t>195
 7,376
600</t>
  </si>
  <si>
    <t>Malabar International</t>
  </si>
  <si>
    <t>Aerospace &amp; defense</t>
  </si>
  <si>
    <t>220 W. Los Angeles Avenue</t>
  </si>
  <si>
    <t>manufacturing</t>
  </si>
  <si>
    <t>18.5%</t>
  </si>
  <si>
    <t>Simi Valley, CA 93065</t>
  </si>
  <si>
    <t>Medsurant Holdings, LLC</t>
  </si>
  <si>
    <t>Healthcare service</t>
  </si>
  <si>
    <t>777 East Girard</t>
  </si>
  <si>
    <t>provider</t>
  </si>
  <si>
    <t>3.6%</t>
  </si>
  <si>
    <t>Suite 250</t>
  </si>
  <si>
    <t>12.9%</t>
  </si>
  <si>
    <t>Englewood, CO 80113</t>
  </si>
  <si>
    <t>Nobles Manufacturing, Inc.</t>
  </si>
  <si>
    <t>Aerospace &amp; defense</t>
  </si>
  <si>
    <t>1105 East Pine Street</t>
  </si>
  <si>
    <t>6.7%</t>
  </si>
  <si>
    <t>St. Croix Falls, WI 54024</t>
  </si>
  <si>
    <t>Paramount Building Solutions</t>
  </si>
  <si>
    <t>Janitorial services</t>
  </si>
  <si>
    <t>5.7%</t>
  </si>
  <si>
    <t>401 W. Baseline Road, #209</t>
  </si>
  <si>
    <t>Tempe, AZ 85283</t>
  </si>
  <si>
    <t>Restoration Holdco, LLC</t>
  </si>
  <si>
    <t>Restoration &amp;</t>
  </si>
  <si>
    <t>850 W. Adams Street</t>
  </si>
  <si>
    <t>remediation services</t>
  </si>
  <si>
    <t>11.0%</t>
  </si>
  <si>
    <t>Chicago, IL 60607</t>
  </si>
  <si>
    <t>Simplex Manufacturing Co.</t>
  </si>
  <si>
    <t>Provider of helicopter</t>
  </si>
  <si>
    <t>13340 NE Whitaker Way</t>
  </si>
  <si>
    <t>systems</t>
  </si>
  <si>
    <t>Portland, OR 97230</t>
  </si>
  <si>
    <t>Trantech Radiator Products, Inc.</t>
  </si>
  <si>
    <t>Utility equipment</t>
  </si>
  <si>
    <t>1 Tranter Drive</t>
  </si>
  <si>
    <t>Edgefield, SC 29824</t>
  </si>
  <si>
    <t>Tulsa Inspection Resources, Inc.</t>
  </si>
  <si>
    <t>Pipeline inspection</t>
  </si>
  <si>
    <t>4111 S. Darlington Ave.,</t>
  </si>
  <si>
    <t>Suite 1000</t>
  </si>
  <si>
    <t>Tulsa, OK 74135</t>
  </si>
  <si>
    <t>0.3%</t>
  </si>
  <si>
    <t>United Biologics, LLC</t>
  </si>
  <si>
    <t>Healthcare services</t>
  </si>
  <si>
    <t>Senior Secured Loan</t>
  </si>
  <si>
    <t>100 NE Loop 410</t>
  </si>
  <si>
    <t>Suite 200</t>
  </si>
  <si>
    <t>1.1%</t>
  </si>
  <si>
    <t>San Antonio, TX 78216</t>
  </si>
  <si>
    <t>Westminster Cracker Company, Inc.</t>
  </si>
  <si>
    <t>Specialty cracker
 manufacturer</t>
  </si>
  <si>
    <t>Subordinated Notes
 Common Units</t>
  </si>
  <si>
    <t>  
11.9%</t>
  </si>
  <si>
    <t>7,219
 1,208</t>
  </si>
  <si>
    <t>7,000
 354</t>
  </si>
  <si>
    <t>1 Scale Avenue, Suite 81,</t>
  </si>
  <si>
    <t>Building 14</t>
  </si>
  <si>
    <t>Rutland, VT 05701</t>
  </si>
  <si>
    <t>Worldwide Express Operations,</t>
  </si>
  <si>
    <t>shipping and logistics</t>
  </si>
  <si>
    <t>2828 Routh Street, Suite 400</t>
  </si>
  <si>
    <t>20.3%</t>
  </si>
  <si>
    <t>Dallas, TX 75201</t>
  </si>
  <si>
    <t>3.3%</t>
  </si>
  <si>
    <t>Total Investments:</t>
  </si>
  <si>
    <t xml:space="preserve"> Worldwide Express Operations, LLC </t>
  </si>
  <si>
    <t>Name</t>
  </si>
  <si>
    <t>Age</t>
  </si>
  <si>
    <t>Position</t>
  </si>
  <si>
    <t>Director
Since</t>
  </si>
  <si>
    <t>Expiration
of Term</t>
  </si>
  <si>
    <t>Interested Directors:</t>
  </si>
  <si>
    <t>Edward H. Ross</t>
  </si>
  <si>
    <t>Chairman of the Board, Chief Executive Officer</t>
  </si>
  <si>
    <t>2014</t>
  </si>
  <si>
    <t>Thomas C. Lauer</t>
  </si>
  <si>
    <t>Director</t>
  </si>
  <si>
    <t>2013</t>
  </si>
  <si>
    <t>Independent Directors:</t>
  </si>
  <si>
    <t>Raymond L. Anstiss, Jr.</t>
  </si>
  <si>
    <t>Charles D. Hyman</t>
  </si>
  <si>
    <t>2015</t>
  </si>
  <si>
    <t>Charles G. Phillips</t>
  </si>
  <si>
    <t xml:space="preserve"> http://investor.fdus.com/governance.cfm</t>
  </si>
  <si>
    <t>Fees
Earned
or Paid
in
Cash(1)</t>
  </si>
  <si>
    <t>Independent Directors</t>
  </si>
  <si>
    <t>Raymond L. Anstiss, Jr.(2)</t>
  </si>
  <si>
    <t>Wayne F. Robinson(2)</t>
  </si>
  <si>
    <t>Interested Directors</t>
  </si>
  <si>
    <t>None</t>
  </si>
  <si>
    <t xml:space="preserve"> Michael J. Miller </t>
  </si>
  <si>
    <t>Portfolio Managers of our Investment Advisor</t>
  </si>
  <si>
    <t>Dollar Range of Equity Securities
in Fidus Investment Corporation (1)</t>
  </si>
  <si>
    <t>Over $1,000,000</t>
  </si>
  <si>
    <t>John J. Ross, II</t>
  </si>
  <si>
    <t>$500,001-$1,000,000</t>
  </si>
  <si>
    <t>B. Bragg Comer, III</t>
  </si>
  <si>
    <t>Paul E. Tierney, Jr.</t>
  </si>
  <si>
    <t>John H. Grigg</t>
  </si>
  <si>
    <t>$100,001-$500,000</t>
  </si>
  <si>
    <t>W. Andrew Worth</t>
  </si>
  <si>
    <t xml:space="preserve"> Assumptions </t>
  </si>
  <si>
    <t>Incentive fee</t>
  </si>
  <si>
    <t>Catch-up</t>
  </si>
  <si>
    <t xml:space="preserve"> Administration Agreement </t>
  </si>
  <si>
    <t>Name and Address</t>
  </si>
  <si>
    <t>Number of
Shares
Beneficially
Owned (1)</t>
  </si>
  <si>
    <t>Percentage
of Class</t>
  </si>
  <si>
    <t>Dollar Range of 
Equity
Securities
Beneficially
Owned(2)(3)</t>
  </si>
  <si>
    <t>1.7%</t>
  </si>
  <si>
    <t>over $</t>
  </si>
  <si>
    <t>over $</t>
  </si>
  <si>
    <t>Raymond L. Anstiss, Jr. (4)</t>
  </si>
  <si>
    <t>Executive Officers Who Are Not Directors:</t>
  </si>
  <si>
    <t>Cary L. Schaefer</t>
  </si>
  <si>
    <t>All Directors and Executive Officers as a Group</t>
  </si>
  <si>
    <t>3.0%</t>
  </si>
  <si>
    <t xml:space="preserve"> Impact On Existing Stockholders Who Do Not Participate in the Offering </t>
  </si>
  <si>
    <t>Example 1
5.0% 
Offering
at 5.0% Discount</t>
  </si>
  <si>
    <t>Example 2
10.0% Offering
at 10.0% Discount</t>
  </si>
  <si>
    <t>Example 3
20.0% Offering
at 20.0% Discount</t>
  </si>
  <si>
    <t>% Change</t>
  </si>
  <si>
    <t>Investment per Share Held by Stockholder A (Assumed to be $10.00 per Share on Shares Held Prior to Sale)</t>
  </si>
  <si>
    <t xml:space="preserve"> Impact On Existing Stockholders Who Do Participate in the Offering </t>
  </si>
  <si>
    <t>Prior to
Sale Below
NAV</t>
  </si>
  <si>
    <t>50.0% Participation</t>
  </si>
  <si>
    <t>150.0% Participation</t>
  </si>
  <si>
    <t>Decrease/Increase to NAV</t>
  </si>
  <si>
    <t>Dilution/Accretion to Participating Stockholder</t>
  </si>
  <si>
    <t>30.00%</t>
  </si>
  <si>
    <t>0.92%</t>
  </si>
  <si>
    <t>(8.33</t>
  </si>
  <si>
    <t>1.08%</t>
  </si>
  <si>
    <t>8.33%</t>
  </si>
  <si>
    <t>6.33%</t>
  </si>
  <si>
    <t>25.67%</t>
  </si>
  <si>
    <t>Total Investment by Stockholder A (Assumed to Be $10.00 per Share on Shares Held Prior to Sale)</t>
  </si>
  <si>
    <t>Total Dilution/Accretion to Stockholder A (Total NAV Less Total Investment)</t>
  </si>
  <si>
    <t>Investment per Share Held by Stockholder A (Assumed to be $10.00 per Share on Shares Held Prior to Sale)</t>
  </si>
  <si>
    <t>Dilution/Accretion per Share Held by Stockholder A (NAV per Share Less Investment per Share)</t>
  </si>
  <si>
    <t>Percentage Dilution / Accretion to Stockholder A (Dilution/Accretion per Share Divided by Investment per Share)</t>
  </si>
  <si>
    <t>(1.93</t>
  </si>
  <si>
    <t>0.32%</t>
  </si>
  <si>
    <t xml:space="preserve"> Impact On New Investors </t>
  </si>
  <si>
    <t>Example 1
5.0% Offering
at 5.0% Discount</t>
  </si>
  <si>
    <t>Dilution/Accretion to New Investor A</t>
  </si>
  <si>
    <t>Shares Held by Investor A</t>
  </si>
  <si>
    <t>Percentage Held by Investor A</t>
  </si>
  <si>
    <t>0.05%</t>
  </si>
  <si>
    <t>0.09%</t>
  </si>
  <si>
    <t>0.17%</t>
  </si>
  <si>
    <t>Total NAV Held by Investor A</t>
  </si>
  <si>
    <t>Total Investment by Investor A (At Price to Public)</t>
  </si>
  <si>
    <t>Total Dilution / Accretion to Investor A (Total NAV Less Total Investment)</t>
  </si>
  <si>
    <t>NAV per Share Held by Investor A</t>
  </si>
  <si>
    <t>Investment per Share Held by Investor A</t>
  </si>
  <si>
    <t>Dilution / Accretion per Share Held by Investor A (NAV per Share Less Investment per Share)</t>
  </si>
  <si>
    <t>Percentage Dilution / Accretion to Investor A (Dilution per Share Divided by Investment per Share)</t>
  </si>
  <si>
    <t>4.60%</t>
  </si>
  <si>
    <t>14.79%</t>
  </si>
  <si>
    <t xml:space="preserve"> Common Stock </t>
  </si>
  <si>
    <t>(a) Title of Class</t>
  </si>
  <si>
    <t>(b) Amount
Authorized</t>
  </si>
  <si>
    <t>(c) Amount
Held by us
or for Our
Account</t>
  </si>
  <si>
    <t>(d) Amount
Outstanding
Exclusive of Amounts
Shown Under (c)</t>
  </si>
  <si>
    <t>Common Stock</t>
  </si>
  <si>
    <t>SBA Debentures</t>
  </si>
  <si>
    <t>$150.0 million</t>
  </si>
  <si>
    <t>$121.3 million</t>
  </si>
  <si>
    <t xml:space="preserve">      Index to Consolidated Financial Statements  </t>
  </si>
  <si>
    <t>Page</t>
  </si>
  <si>
    <t>Unaudited Financial Statements</t>
  </si>
  <si>
    <t>Consolidated Statements of Assets and Liabilities  June 30, 2012 (unaudited) and December 31,
2011</t>
  </si>
  <si>
    <t>F-2</t>
  </si>
  <si>
    <t>Consolidated Statements of Operations  Three and Six Months Ended June 30, 2012 (unaudited) and 2011
(unaudited)</t>
  </si>
  <si>
    <t>F-3</t>
  </si>
  <si>
    <t>Consolidated Statements of Changes in Net Assets Six Months Ended June 30, 2012 (unaudited) and 2011
(unaudited)</t>
  </si>
  <si>
    <t>F-4</t>
  </si>
  <si>
    <t>Consolidated Statements of Cash Flows  Six Months Ended June 30, 2012 (unaudited) and 2011
(unaudited)</t>
  </si>
  <si>
    <t>F-5</t>
  </si>
  <si>
    <t>Consolidated Schedules of Investments  June 30, 2012 (unaudited) and December 31, 2011</t>
  </si>
  <si>
    <t>F-6</t>
  </si>
  <si>
    <t>Notes to Consolidated Financial Statements (unaudited)</t>
  </si>
  <si>
    <t>F-12</t>
  </si>
  <si>
    <t>Audited Financial Statements</t>
  </si>
  <si>
    <t>Report of Independent Registered Public Accounting Firm</t>
  </si>
  <si>
    <t>F-29</t>
  </si>
  <si>
    <t>Consolidated Statements of Assets and Liabilities as of December 31, 2011 and
2010</t>
  </si>
  <si>
    <t>F-30</t>
  </si>
  <si>
    <t>Consolidated Statements of Operations for the Years Ended December 31, 2011, 2010 and
2009</t>
  </si>
  <si>
    <t>F-31</t>
  </si>
  <si>
    <t>Consolidated Statements of Changes in Net Assets for the Years Ended December 31, 2011, 2010 and
2009</t>
  </si>
  <si>
    <t>F-32</t>
  </si>
  <si>
    <t>Consolidated Statements of Cash Flows for the Years Ended December 31, 2011, 2010 and
2009</t>
  </si>
  <si>
    <t>F-33</t>
  </si>
  <si>
    <t>Consolidated Schedules of Investments as of December 31, 2011 and 2010</t>
  </si>
  <si>
    <t>F-34</t>
  </si>
  <si>
    <t>Notes to Consolidated Financial Statements</t>
  </si>
  <si>
    <t>F-41</t>
  </si>
  <si>
    <t xml:space="preserve"> Consolidated Statements of Assets and Liabilities </t>
  </si>
  <si>
    <t>June 
30,
2012
(unaudited)</t>
  </si>
  <si>
    <t>ASSETS</t>
  </si>
  <si>
    <t>Investments, at fair value</t>
  </si>
  <si>
    <t>Control investments (cost: $20,420,177 and $19,916,617, respectively)</t>
  </si>
  <si>
    <t>Affiliate investments (cost: $51,531,946 and $49,913,338, respectively)</t>
  </si>
  <si>
    <t>Non-control/non-affiliate investments (cost: $149,151,373 and $122,709,976, respectively)</t>
  </si>
  <si>
    <t>Total investments, at fair value (cost: $221,103,496 and $192,539,931, respectively)</t>
  </si>
  <si>
    <t>Interest receivable</t>
  </si>
  <si>
    <t>Deferred financing costs (net of accumulated amortization of $1,346,073 and $1,134,767, respectively)</t>
  </si>
  <si>
    <t>Prepaid expenses and other assets</t>
  </si>
  <si>
    <t>LIABILITIES</t>
  </si>
  <si>
    <t>Accrued interest payable</t>
  </si>
  <si>
    <t>Due to affiliates</t>
  </si>
  <si>
    <t>Accounts payable and other liabilities</t>
  </si>
  <si>
    <t>Total liabilities</t>
  </si>
  <si>
    <t>Net assets</t>
  </si>
  <si>
    <t>ANALYSIS OF NET ASSETS</t>
  </si>
  <si>
    <t>Common stock, $0.001 par value (100,000,000 shares authorized, 9,427,021 shares issued and outstanding)</t>
  </si>
  <si>
    <t>Additional paid-in capital</t>
  </si>
  <si>
    <t>Net asset value per share</t>
  </si>
  <si>
    <t xml:space="preserve"> See Notes to Consolidated Financial Statements (unaudited). </t>
  </si>
  <si>
    <t>Three Months Ended June 30,</t>
  </si>
  <si>
    <t>Six Months Ended June 30,</t>
  </si>
  <si>
    <t>Investment income:</t>
  </si>
  <si>
    <t>Interest and fee income</t>
  </si>
  <si>
    <t>Control investments</t>
  </si>
  <si>
    <t>Affiliate investments</t>
  </si>
  <si>
    <t>Non-control/non-affiliate investments</t>
  </si>
  <si>
    <t>Total interest and fee income</t>
  </si>
  <si>
    <t>Dividend income</t>
  </si>
  <si>
    <t>Total dividend income</t>
  </si>
  <si>
    <t>Interest on idle funds and other income</t>
  </si>
  <si>
    <t>Expenses:</t>
  </si>
  <si>
    <t>Base management fee</t>
  </si>
  <si>
    <t>Less: management fee offset</t>
  </si>
  <si>
    <t>Incentive fee</t>
  </si>
  <si>
    <t>Administrative service expenses</t>
  </si>
  <si>
    <t>Professional fees</t>
  </si>
  <si>
    <t>Other general and administrative expenses</t>
  </si>
  <si>
    <t>Total expenses</t>
  </si>
  <si>
    <t>Net investment income before income taxes</t>
  </si>
  <si>
    <t>Income tax expense (benefit)</t>
  </si>
  <si>
    <t>Net realized and unrealized gains (losses) on investments:</t>
  </si>
  <si>
    <t>Realized loss on non-control/non-affiliate investments</t>
  </si>
  <si>
    <t>Net change in unrealized appreciation on investments</t>
  </si>
  <si>
    <t>Net gain on investments</t>
  </si>
  <si>
    <t>Net increase in net assets resulting from operations</t>
  </si>
  <si>
    <t>Per common share data:(1)</t>
  </si>
  <si>
    <t>Net investment income per share-basic and diluted</t>
  </si>
  <si>
    <t>Net increase in net assets resulting from operations per share-basic and diluted</t>
  </si>
  <si>
    <t>Dividends paid per share</t>
  </si>
  <si>
    <t>Weighted average number of shares outstandingbasic and diluted</t>
  </si>
  <si>
    <t>Additional
Paid
in
Capital</t>
  </si>
  <si>
    <t>Undistributed
Net 
Investment
Income</t>
  </si>
  <si>
    <t>Accumulated
Net
Realized
Loss on
Investments</t>
  </si>
  <si>
    <t>Accumulated
Net Unrealized
Appreciation
on Investments</t>
  </si>
  <si>
    <t>Total
Net 
Assets</t>
  </si>
  <si>
    <t>Partners
Capital</t>
  </si>
  <si>
    <t>Number
of Shares</t>
  </si>
  <si>
    <t>Par
Value</t>
  </si>
  <si>
    <t>Balances at December 31, 2010</t>
  </si>
  <si>
    <t>Capital contributions</t>
  </si>
  <si>
    <t>Capital distributions</t>
  </si>
  <si>
    <t>Net investment income through June 20, 2011</t>
  </si>
  <si>
    <t>Realized loss on investments through June 20, 2011</t>
  </si>
  <si>
    <t>Net change in unrealized appreciation on investments through June 20, 2011</t>
  </si>
  <si>
    <t>Formation transactions</t>
  </si>
  <si>
    <t>Public offering of common stock, net of expenses</t>
  </si>
  <si>
    <t>Net investment income June 21 to June 30, 2011</t>
  </si>
  <si>
    <t>Balances at June 30, 2011</t>
  </si>
  <si>
    <t>Balances at December 31, 2011</t>
  </si>
  <si>
    <t>Net increase in net assets resulting from operations</t>
  </si>
  <si>
    <t>Dividends paid</t>
  </si>
  <si>
    <t>Balances at June 30, 2012</t>
  </si>
  <si>
    <t>Cash Flows from Operating Activities</t>
  </si>
  <si>
    <t>Adjustments to reconcile net increase in net assets resulting from operations to net cash used in operating
activities:</t>
  </si>
  <si>
    <t>Realized loss on investments</t>
  </si>
  <si>
    <t>Interest and dividend income paid-in-kind</t>
  </si>
  <si>
    <t>Accretion of original issue discount</t>
  </si>
  <si>
    <t>Accretion of origination fees</t>
  </si>
  <si>
    <t>Amortization of deferred financing costs</t>
  </si>
  <si>
    <t>Purchase of investments</t>
  </si>
  <si>
    <t>Principal payments received on debt securities</t>
  </si>
  <si>
    <t>Proceeds from loan origination fees</t>
  </si>
  <si>
    <t>Changes in operating assets and liabilities:</t>
  </si>
  <si>
    <t>Net cash used in operating activities</t>
  </si>
  <si>
    <t>Cash Flows from Financing Activities</t>
  </si>
  <si>
    <t>Proceeds from initial public offering, net of expenses</t>
  </si>
  <si>
    <t>Proceeds received from SBA debentures</t>
  </si>
  <si>
    <t>Payment of deferred financing costs</t>
  </si>
  <si>
    <t>Dividends paid to shareholders</t>
  </si>
  <si>
    <t>Net cash provided by financing activities</t>
  </si>
  <si>
    <t>Net (decrease) increase in cash and cash equivalents</t>
  </si>
  <si>
    <t>Cash and cash equivalents:</t>
  </si>
  <si>
    <t>Beginning of period</t>
  </si>
  <si>
    <t>End of period</t>
  </si>
  <si>
    <t>Supplemental Disclosure of Cash Flow Information</t>
  </si>
  <si>
    <t>Cash payments for interest</t>
  </si>
  <si>
    <t>Portfolio Company / Type of
Investment (1) (2) 
(3)</t>
  </si>
  <si>
    <t>Industry</t>
  </si>
  <si>
    <t>Rate (4)
Cash/PIK</t>
  </si>
  <si>
    <t>Maturity</t>
  </si>
  <si>
    <t>Principal
Amount</t>
  </si>
  <si>
    <t>Percent of
Net Assets</t>
  </si>
  <si>
    <t>Control Investments (5)</t>
  </si>
  <si>
    <t>Worldwide Express Operations, LLC</t>
  </si>
  <si>
    <t>Transportation</t>
  </si>
  <si>
    <t>Subordinated Note</t>
  </si>
  <si>
    <t>Services</t>
  </si>
  <si>
    <t>11.0%/3.0%</t>
  </si>
  <si>
    <t>2/1/2014</t>
  </si>
  <si>
    <t>10.0%/4.0%</t>
  </si>
  <si>
    <t>Warrant (213,381 units) (7)</t>
  </si>
  <si>
    <t>Common Units (51,946 units) (7)</t>
  </si>
  <si>
    <t>Sub Total</t>
  </si>
  <si>
    <t>21%</t>
  </si>
  <si>
    <t>Total Control Investments</t>
  </si>
  <si>
    <t>Affiliate Investments (5)</t>
  </si>
  <si>
    <t>Avrio Technology Group, LLC</t>
  </si>
  <si>
    <t>Electronic</t>
  </si>
  <si>
    <t>Control</t>
  </si>
  <si>
    <t>9.0%/7.5%</t>
  </si>
  <si>
    <t>10/15/2015</t>
  </si>
  <si>
    <t>Common Units (1,000 units) (7)</t>
  </si>
  <si>
    <t>Supplier</t>
  </si>
  <si>
    <t>5%</t>
  </si>
  <si>
    <t>Aerospace &amp;</t>
  </si>
  <si>
    <t>Defense</t>
  </si>
  <si>
    <t>12.5%/2.5%</t>
  </si>
  <si>
    <t>5/21/2017</t>
  </si>
  <si>
    <t>Preferred Equity (1,494
shares) (6)</t>
  </si>
  <si>
    <t>Manufacturing</t>
  </si>
  <si>
    <t>6.0%/0.0%</t>
  </si>
  <si>
    <t>Healthcare</t>
  </si>
  <si>
    <t>14.0%/0.0%</t>
  </si>
  <si>
    <t>4/12/2016</t>
  </si>
  <si>
    <t>Preferred Units (60,977
units) (7)</t>
  </si>
  <si>
    <t>Warrant (222,224 units) (7)</t>
  </si>
  <si>
    <t>8%</t>
  </si>
  <si>
    <t>Paramount Building Solutions, LLC</t>
  </si>
  <si>
    <t>Retail</t>
  </si>
  <si>
    <t>Cleaning</t>
  </si>
  <si>
    <t>12.0%/4.0%</t>
  </si>
  <si>
    <t>2/15/2014</t>
  </si>
  <si>
    <t>Common Units (107,143 units) (7)</t>
  </si>
  <si>
    <t>Utility</t>
  </si>
  <si>
    <t>Equipment</t>
  </si>
  <si>
    <t>12.0%/1.8%</t>
  </si>
  <si>
    <t>5/4/2017</t>
  </si>
  <si>
    <t>Common Shares (6,875 shares)</t>
  </si>
  <si>
    <t>Manufacturer</t>
  </si>
  <si>
    <t>7%</t>
  </si>
  <si>
    <t>Specialty</t>
  </si>
  <si>
    <t>Cracker</t>
  </si>
  <si>
    <t>14.0%/4.0%</t>
  </si>
  <si>
    <t>11/17/2014</t>
  </si>
  <si>
    <t>Common Units (1,208,197 units)</t>
  </si>
  <si>
    <t>Total Affiliate Investments</t>
  </si>
  <si>
    <t>35%</t>
  </si>
  <si>
    <t>Non-Control/Non-Affiliate
Investments(5)</t>
  </si>
  <si>
    <t>Acentia, LLC (f/k/a ITSolutions)</t>
  </si>
  <si>
    <t>IT Services</t>
  </si>
  <si>
    <t>Common Units (499 units)</t>
  </si>
  <si>
    <t>0%</t>
  </si>
  <si>
    <t xml:space="preserve"> June 30, 2012 (continued) (unaudited) </t>
  </si>
  <si>
    <t>12.0%/2.0%</t>
  </si>
  <si>
    <t>6/29/2017</t>
  </si>
  <si>
    <t>Printing</t>
  </si>
  <si>
    <t>12.0%/4.8%</t>
  </si>
  <si>
    <t>8/9/2016</t>
  </si>
  <si>
    <t>Warrant (1,051 shares)</t>
  </si>
  <si>
    <t>Common Shares (148 shares)</t>
  </si>
  <si>
    <t>6%</t>
  </si>
  <si>
    <t>Furniture</t>
  </si>
  <si>
    <t>Rental</t>
  </si>
  <si>
    <t>12.0%/1.5%</t>
  </si>
  <si>
    <t>9/30/2016</t>
  </si>
  <si>
    <t>Warrants (2.5%)</t>
  </si>
  <si>
    <t>Laundry</t>
  </si>
  <si>
    <t>12.5%/1.5%</t>
  </si>
  <si>
    <t>4/23/2016</t>
  </si>
  <si>
    <t>Preferred Units (11,628
units) (7)</t>
  </si>
  <si>
    <t>Common Units (4,464 units) (7)</t>
  </si>
  <si>
    <t>3%</t>
  </si>
  <si>
    <t>Distribution</t>
  </si>
  <si>
    <t>12.5%/3.0%</t>
  </si>
  <si>
    <t>12/31/2014</t>
  </si>
  <si>
    <t>Preferred Interest (6)</t>
  </si>
  <si>
    <t>0.0%/10.0%</t>
  </si>
  <si>
    <t>Continental Anesthesia Management, LLC</t>
  </si>
  <si>
    <t>Senior Secured Loan</t>
  </si>
  <si>
    <t>13.5%/0.0%</t>
  </si>
  <si>
    <t>11/10/2014</t>
  </si>
  <si>
    <t>Warrant (263 shares)</t>
  </si>
  <si>
    <t>Debt Collection</t>
  </si>
  <si>
    <t>13.0%/3.0%</t>
  </si>
  <si>
    <t>12/27/2017</t>
  </si>
  <si>
    <t>4%</t>
  </si>
  <si>
    <t>13.5%/5.5%</t>
  </si>
  <si>
    <t>2/29/2016</t>
  </si>
  <si>
    <t>Goodrich Quality Theaters, Inc.</t>
  </si>
  <si>
    <t>Movie</t>
  </si>
  <si>
    <t>Theaters</t>
  </si>
  <si>
    <t>12.8%/0.0%</t>
  </si>
  <si>
    <t>3/31/2015</t>
  </si>
  <si>
    <t>Warrant (71 shares)</t>
  </si>
  <si>
    <t>10%</t>
  </si>
  <si>
    <t>Innovative Product Achievement, LLC</t>
  </si>
  <si>
    <t>Products</t>
  </si>
  <si>
    <t>13.0%/2.5%</t>
  </si>
  <si>
    <t>12/21/2016</t>
  </si>
  <si>
    <t>Apparel</t>
  </si>
  <si>
    <t>13.0%/4.0%</t>
  </si>
  <si>
    <t>8/11/2016</t>
  </si>
  <si>
    <t>13.0%/0.0%</t>
  </si>
  <si>
    <t>Preferred Equity (500 shares) (6)</t>
  </si>
  <si>
    <t>0.0%/15.0%</t>
  </si>
  <si>
    <t>Warrant (129,630 shares)</t>
  </si>
  <si>
    <t>Jan-Pro Holdings, LLC</t>
  </si>
  <si>
    <t>Commercial</t>
  </si>
  <si>
    <t>12.5%/3.5%</t>
  </si>
  <si>
    <t>3/18/2017</t>
  </si>
  <si>
    <t>Preferred Equity (1,054,619 shares)</t>
  </si>
  <si>
    <t>Industrial</t>
  </si>
  <si>
    <t>11.8%/2.0%</t>
  </si>
  <si>
    <t>5/23/2017</t>
  </si>
  <si>
    <t>Preferred Equity (1,200 shares)</t>
  </si>
  <si>
    <t>&amp; Coatings</t>
  </si>
  <si>
    <t>9%</t>
  </si>
  <si>
    <t xml:space="preserve"> June 30, 2012 (continued) (unaudited) </t>
  </si>
  <si>
    <t>Lightning Diversion Systems, Inc.</t>
  </si>
  <si>
    <t>Aerospace &amp;</t>
  </si>
  <si>
    <t>Revolving Loan ($1,000,000 commitment)</t>
  </si>
  <si>
    <t>Defense
Manufacturing</t>
  </si>
  <si>
    <t>12.0%/0.0%</t>
  </si>
  <si>
    <t>6/17/2017</t>
  </si>
  <si>
    <t>Common Units (600,000 units)</t>
  </si>
  <si>
    <t>4/6/2016</t>
  </si>
  <si>
    <t>Preferred Equity (1,300,000 shares)</t>
  </si>
  <si>
    <t>Common Equity (1,300,000 shares)</t>
  </si>
  <si>
    <t>Restoration &amp;</t>
  </si>
  <si>
    <t>Mitigation</t>
  </si>
  <si>
    <t>13.0%/1.0%</t>
  </si>
  <si>
    <t>Warrant (11 units)</t>
  </si>
  <si>
    <t>10/31/2013</t>
  </si>
  <si>
    <t>Warrant (24 shares)</t>
  </si>
  <si>
    <t>Oil &amp; Gas</t>
  </si>
  <si>
    <t>3/12/2014</t>
  </si>
  <si>
    <t>17.5%/0.0%</t>
  </si>
  <si>
    <t>Warrant (6 shares)</t>
  </si>
  <si>
    <t>Common Equity (1 share)</t>
  </si>
  <si>
    <t>3/5/2017</t>
  </si>
  <si>
    <t>Common Equity (88,968 units) (7)</t>
  </si>
  <si>
    <t>Warrant (78,148 units)</t>
  </si>
  <si>
    <t>Total Non-Control/Non-Affiliate Investments</t>
  </si>
  <si>
    <t>109%</t>
  </si>
  <si>
    <t>Total Investments</t>
  </si>
  <si>
    <t>165%</t>
  </si>
  <si>
    <t xml:space="preserve"> December 31, 2011 </t>
  </si>
  <si>
    <t>Portfolio Company / Type of
Investment (1) (2) 
(3)</t>
  </si>
  <si>
    <t>0.0%/14.0%</t>
  </si>
  <si>
    <t>20%</t>
  </si>
  <si>
    <t>Preferred Units (40,750
units) (7)</t>
  </si>
  <si>
    <t>Warrant (166,970 units) (7)</t>
  </si>
  <si>
    <t>36%</t>
  </si>
  <si>
    <t>Non-Control/Non-Affiliate
Investments (5)</t>
  </si>
  <si>
    <t>ACFP Acquisition Company, Inc.</t>
  </si>
  <si>
    <t xml:space="preserve"> December 31, 2011 (continued) </t>
  </si>
  <si>
    <t>Common Shares (148 Shares)</t>
  </si>
  <si>
    <t>Interactive Technology Solutions, LLC</t>
  </si>
  <si>
    <t>Government</t>
  </si>
  <si>
    <t>12.0%/3.0%</t>
  </si>
  <si>
    <t>12/31/2015</t>
  </si>
  <si>
    <t>Cleaning &amp;</t>
  </si>
  <si>
    <t>Coatings</t>
  </si>
  <si>
    <t>Senior Secured Note</t>
  </si>
  <si>
    <t>Warrant (9.5 units)</t>
  </si>
  <si>
    <t>TBG Anesthesia Management, LLC</t>
  </si>
  <si>
    <t>Oil &amp; Gas</t>
  </si>
  <si>
    <t>90%</t>
  </si>
  <si>
    <t>146%</t>
  </si>
  <si>
    <t xml:space="preserve">  Balance Sheet (Topic 210)</t>
  </si>
  <si>
    <t>June 30, 2012</t>
  </si>
  <si>
    <t>Cost:</t>
  </si>
  <si>
    <t>Fair value:</t>
  </si>
  <si>
    <t>Senior
Secured
Loans</t>
  </si>
  <si>
    <t>Subordinated
Notes</t>
  </si>
  <si>
    <t>Balance, December 31, 2010</t>
  </si>
  <si>
    <t>Loan origination fees received</t>
  </si>
  <si>
    <t>Balance, June 30, 2011</t>
  </si>
  <si>
    <t>Balance, December 31, 2011</t>
  </si>
  <si>
    <t>Accretion of loan origination fees</t>
  </si>
  <si>
    <t>Balance, June 30, 2012</t>
  </si>
  <si>
    <t>Quantitatve Information about Level 3 Fair Value Measurements</t>
  </si>
  <si>
    <t>Fair Value at
June 30, 2012</t>
  </si>
  <si>
    <t>Valuation Techniques</t>
  </si>
  <si>
    <t>Unobservable Inputs</t>
  </si>
  <si>
    <t>Range (weighted average)</t>
  </si>
  <si>
    <t>Debt investments:</t>
  </si>
  <si>
    <t>Market comparable companies</t>
  </si>
  <si>
    <t>EBITDA multiples</t>
  </si>
  <si>
    <t>4.5x - 11.6x (7.0x)</t>
  </si>
  <si>
    <t>Discounted cash flow</t>
  </si>
  <si>
    <t>Weighted average cost of capital</t>
  </si>
  <si>
    <t>13.1% - 18.1% (15.3%)</t>
  </si>
  <si>
    <t>Market comparable companies</t>
  </si>
  <si>
    <t>5.0x - 9.0x (6.6x)</t>
  </si>
  <si>
    <t>13.4% - 25.5% (16.3%)</t>
  </si>
  <si>
    <t>Equity investments:</t>
  </si>
  <si>
    <t>5.0x - 11.6x (6.6x)</t>
  </si>
  <si>
    <t>4.5x - 11.6x (7.6x)</t>
  </si>
  <si>
    <t xml:space="preserve"> SBA debentures: </t>
  </si>
  <si>
    <t>Pooling Date(1)</t>
  </si>
  <si>
    <t>Maturity
Date</t>
  </si>
  <si>
    <t>Fixed
Interest Rate</t>
  </si>
  <si>
    <t>June 30,
2012</t>
  </si>
  <si>
    <t>3/26/2008</t>
  </si>
  <si>
    <t>3/1/2018</t>
  </si>
  <si>
    <t>6.188%</t>
  </si>
  <si>
    <t>9/24/2008</t>
  </si>
  <si>
    <t>9/1/2018</t>
  </si>
  <si>
    <t>3/25/2009</t>
  </si>
  <si>
    <t>3/1/2019</t>
  </si>
  <si>
    <t>9/23/2009</t>
  </si>
  <si>
    <t>9/1/2019</t>
  </si>
  <si>
    <t>3/24/2010</t>
  </si>
  <si>
    <t>3/1/2020</t>
  </si>
  <si>
    <t>9/22/2010</t>
  </si>
  <si>
    <t>9/1/2020</t>
  </si>
  <si>
    <t>3/29/2011</t>
  </si>
  <si>
    <t>3/1/2021</t>
  </si>
  <si>
    <t>9/21/2011</t>
  </si>
  <si>
    <t>9/1/2021</t>
  </si>
  <si>
    <t>3/21/2012</t>
  </si>
  <si>
    <t>3/1/2022</t>
  </si>
  <si>
    <t>SBA debenture commitment fees</t>
  </si>
  <si>
    <t>SBA debenture leverage fees</t>
  </si>
  <si>
    <t>Subtotal</t>
  </si>
  <si>
    <t>Accumulated amortization</t>
  </si>
  <si>
    <t>Net deferred financing costs</t>
  </si>
  <si>
    <t xml:space="preserve"> Legal proceedings: </t>
  </si>
  <si>
    <t>2011(1)</t>
  </si>
  <si>
    <t>Per share data:</t>
  </si>
  <si>
    <t>Net asset value at beginning of period</t>
  </si>
  <si>
    <t>Net realized loss on investments</t>
  </si>
  <si>
    <t>Net unrealized appreciation on investments</t>
  </si>
  <si>
    <t>Total increase from investment operations</t>
  </si>
  <si>
    <t>Capital contributions from partners prior to formation transactions</t>
  </si>
  <si>
    <t>Capital distributions to partners prior to formation transactions</t>
  </si>
  <si>
    <t>Dividends to stockholders</t>
  </si>
  <si>
    <t>Net asset value at end of period</t>
  </si>
  <si>
    <t>Market value at end of period</t>
  </si>
  <si>
    <t>Shares outstanding at end of period</t>
  </si>
  <si>
    <t>Weighted average shares outstanding during the period</t>
  </si>
  <si>
    <t>Ratios to average net assets (annualized):</t>
  </si>
  <si>
    <t>Expenses other than incentive fee</t>
  </si>
  <si>
    <t>9.0%</t>
  </si>
  <si>
    <t>6.9%</t>
  </si>
  <si>
    <t>Incentive fee(2)</t>
  </si>
  <si>
    <t>2.7%</t>
  </si>
  <si>
    <t>11.7%</t>
  </si>
  <si>
    <t>9.9%</t>
  </si>
  <si>
    <t>Total return(3)</t>
  </si>
  <si>
    <t>22.4%</t>
  </si>
  <si>
    <t>(1.3</t>
  </si>
  <si>
    <t>%)</t>
  </si>
  <si>
    <t>Net assets at end of period</t>
  </si>
  <si>
    <t>Average debt outstanding</t>
  </si>
  <si>
    <t>Average debt per share</t>
  </si>
  <si>
    <t>Portfolio turnover ratio (annualized)</t>
  </si>
  <si>
    <t>6.8%</t>
  </si>
  <si>
    <t xml:space="preserve"> Note 9. Dividends and Distributions </t>
  </si>
  <si>
    <t>Date Declared</t>
  </si>
  <si>
    <t>Record Date</t>
  </si>
  <si>
    <t>Payment Date</t>
  </si>
  <si>
    <t>Amount
Per Share</t>
  </si>
  <si>
    <t>Cash
Distribution</t>
  </si>
  <si>
    <t>DRIP
Shares
Issued</t>
  </si>
  <si>
    <t>DRIP
Shares
Value</t>
  </si>
  <si>
    <t>2/10/2012</t>
  </si>
  <si>
    <t>3/14/2012</t>
  </si>
  <si>
    <t>3/28/2012</t>
  </si>
  <si>
    <t>4/30/2012</t>
  </si>
  <si>
    <t>6/13/2012</t>
  </si>
  <si>
    <t>6/27/2012</t>
  </si>
  <si>
    <t>Control investments (cost: $19,916,617 and $26,985,897, respectively)</t>
  </si>
  <si>
    <t>Affiliate investments (cost: $49,913,338 and $24,413,389, respectively)</t>
  </si>
  <si>
    <t>Non-control/non-affiliate investments (cost: $122,709,976 and $93,907,155, respectively)</t>
  </si>
  <si>
    <t>Total investments, at fair value (cost: $192,539,931 and $145,306,441, respectively)</t>
  </si>
  <si>
    <t>Deferred financing costs (net of accumulated amortization of $1,134,767 and $812,118, respectively)</t>
  </si>
  <si>
    <t>Partners capital</t>
  </si>
  <si>
    <t>Common stock, $0.001 par value (100,000,000 shares authorized, 9,427,021 and 0 shares issued and outstanding,
respectively)</t>
  </si>
  <si>
    <t xml:space="preserve"> See Notes to Consolidated Financial Statements. </t>
  </si>
  <si>
    <t>Years Ended December 31,</t>
  </si>
  <si>
    <t>Investment Income:</t>
  </si>
  <si>
    <t>Realized loss on control investments</t>
  </si>
  <si>
    <t>Realized loss on affiliate investments</t>
  </si>
  <si>
    <t>Net change in unrealized appreciation (depreciation) on investments</t>
  </si>
  <si>
    <t>Per common share data (1)</t>
  </si>
  <si>
    <t>Weighted average number of shares outstanding - basic and diluted</t>
  </si>
  <si>
    <t>Additional
Paid
In
Capital</t>
  </si>
  <si>
    <t>Undistributed
Net
Investment
Income</t>
  </si>
  <si>
    <t>Accumulated
Net
Realized
Loss on
Investments</t>
  </si>
  <si>
    <t>Accumulated
Net
Unrealized
Appreciation
On Investments</t>
  </si>
  <si>
    <t>Total
Net
Assets</t>
  </si>
  <si>
    <t>Number
Of Shares</t>
  </si>
  <si>
    <t>Balances at December 31, 2008</t>
  </si>
  <si>
    <t>Realized loss from investments</t>
  </si>
  <si>
    <t>Net change in unrealized depreciation on investments</t>
  </si>
  <si>
    <t>Balances at
December 31, 2009</t>
  </si>
  <si>
    <t>Balances at
December 31, 2010</t>
  </si>
  <si>
    <t>Net investment income through June 20, 2011</t>
  </si>
  <si>
    <t>Realized loss from investments through June 20, 2011</t>
  </si>
  <si>
    <t>Net change in unrealized appreciation on investments through June 20, 2011</t>
  </si>
  <si>
    <t>Net increase in net assets resulting from operations June 21 to December 31, 2011</t>
  </si>
  <si>
    <t>Balances at
December 31, 2011</t>
  </si>
  <si>
    <t>Adjustments to reconcile net increase (decrease) in net assets resulting from operations to net cash used in operating
activities:</t>
  </si>
  <si>
    <t>Net change in unrealized depreciation (appreciation) on investments</t>
  </si>
  <si>
    <t>Net increase (decrease) in cash and cash equivalents</t>
  </si>
  <si>
    <t>Portfolio Company / Type of
Investment
(1) (2) (3)</t>
  </si>
  <si>
    <t>Fair Value</t>
  </si>
  <si>
    <t>Control Investments (5)</t>
  </si>
  <si>
    <t>Worldwide Express
Operations, LLC</t>
  </si>
  <si>
    <t>Transportation Services</t>
  </si>
  <si>
    <t>Common Units
(51,946
units) (7)</t>
  </si>
  <si>
    <t>Affiliate Investments (5)</t>
  </si>
  <si>
    <t>Electronic Control Supplier</t>
  </si>
  <si>
    <t>Common Units
(1,000 units) (7)</t>
  </si>
  <si>
    <t>Aerospace &amp; Defense Manufacturing</t>
  </si>
  <si>
    <t>Preferred Equity
(1,494 shares)(6)</t>
  </si>
  <si>
    <t>Healthcare Services</t>
  </si>
  <si>
    <t>Preferred Units
(40,750 units)(7)</t>
  </si>
  <si>
    <t>Warrant (166,970 units)(7)</t>
  </si>
  <si>
    <t>Paramount Building
Solutions, LLC</t>
  </si>
  <si>
    <t>Retail Cleaning</t>
  </si>
  <si>
    <t>Common Units
(107,143
units) (7)</t>
  </si>
  <si>
    <t>Trantech Radiator
Products, Inc.</t>
  </si>
  <si>
    <t>Utility Equipment Manufacturer</t>
  </si>
  <si>
    <t>Common Shares
(6,875 shares)</t>
  </si>
  <si>
    <t>Westminster Cracker
Company, Inc.</t>
  </si>
  <si>
    <t>Specialty Cracker Manufacturer</t>
  </si>
  <si>
    <t>Common Units
(1,208,197 units)</t>
  </si>
  <si>
    <t xml:space="preserve"> December 31, 2011 </t>
  </si>
  <si>
    <t>Portfolio Company / Type
of Investment (1) (2)
(3)</t>
  </si>
  <si>
    <t>Non-Control/Non-Affiliate Investments
(5)</t>
  </si>
  <si>
    <t>ACFP Acquisition
Company, Inc.</t>
  </si>
  <si>
    <t>Specialty Printing</t>
  </si>
  <si>
    <t>Common Shares
(148 Shares)</t>
  </si>
  <si>
    <t>Brook Furniture
Rental, Inc.</t>
  </si>
  <si>
    <t>Furniture Rental</t>
  </si>
  <si>
    <t>Caldwell &amp; Gregory, LLC</t>
  </si>
  <si>
    <t>Laundry Services</t>
  </si>
  <si>
    <t>Preferred Units
(11,628 units)(7)</t>
  </si>
  <si>
    <t>Common Units
(4,464 units)(7)</t>
  </si>
  <si>
    <t>Connect-Air
International, Inc.</t>
  </si>
  <si>
    <t>Specialty Distribution</t>
  </si>
  <si>
    <t>Preferred Interest(6)</t>
  </si>
  <si>
    <t>Goodrich Quality
Theaters, Inc.</t>
  </si>
  <si>
    <t>Movie Theaters</t>
  </si>
  <si>
    <t>Healthcare Products</t>
  </si>
  <si>
    <t>Government IT Services</t>
  </si>
  <si>
    <t>Common Units
(499 units)</t>
  </si>
  <si>
    <t>Portfolio Company / Type of
Investment (1) (2)
(3)</t>
  </si>
  <si>
    <t>Apparel Distribution</t>
  </si>
  <si>
    <t>Preferred Equity
(500 shares)(6)</t>
  </si>
  <si>
    <t>Warrant
(129,630 shares)</t>
  </si>
  <si>
    <t>Commercial Cleaning</t>
  </si>
  <si>
    <t>K2 Industrial
Services, Inc.</t>
  </si>
  <si>
    <t>Industrial Cleaning &amp; Coatings</t>
  </si>
  <si>
    <t>Preferred Equity
(1,200 shares)</t>
  </si>
  <si>
    <t>Nobles
Manufacturing, Inc.</t>
  </si>
  <si>
    <t>Aerospace &amp; Defense Manufacturing</t>
  </si>
  <si>
    <t>Restoration
Holdco, LLC</t>
  </si>
  <si>
    <t>Restoration &amp; Mitigation Services</t>
  </si>
  <si>
    <t>Simplex
Manufacturing Co.</t>
  </si>
  <si>
    <t>TBG Anesthesia
Management, LLC</t>
  </si>
  <si>
    <t>Tulsa Inspection
Resources, Inc.</t>
  </si>
  <si>
    <t>Oil &amp; Gas Services</t>
  </si>
  <si>
    <t>Percent of
Net 
Assets</t>
  </si>
  <si>
    <t>Specialty Distribution</t>
  </si>
  <si>
    <t>9/6/2013</t>
  </si>
  <si>
    <t>Preferred Interest (6)</t>
  </si>
  <si>
    <t>0.0%/10%</t>
  </si>
  <si>
    <t>9/3/2014</t>
  </si>
  <si>
    <t>17%</t>
  </si>
  <si>
    <t>0.0%/14%</t>
  </si>
  <si>
    <t>Warrant (213,381 units) (7)</t>
  </si>
  <si>
    <t>Common Units
(51,946 units) (7)</t>
  </si>
  <si>
    <t>39%</t>
  </si>
  <si>
    <t>57%</t>
  </si>
  <si>
    <t>18%</t>
  </si>
  <si>
    <t>19%</t>
  </si>
  <si>
    <t>Common Units
(1,000,000 units)</t>
  </si>
  <si>
    <t>15%</t>
  </si>
  <si>
    <t>52%</t>
  </si>
  <si>
    <t>Brook &amp; Whittle Limited</t>
  </si>
  <si>
    <t>2/9/2014</t>
  </si>
  <si>
    <t>Warrant (1,011 shares)</t>
  </si>
  <si>
    <t>16%</t>
  </si>
  <si>
    <t xml:space="preserve"> December 31, 2010 </t>
  </si>
  <si>
    <t>Laundry Services</t>
  </si>
  <si>
    <t>4/23/2015</t>
  </si>
  <si>
    <t>Preferred Units
(11,628 units) (7)</t>
  </si>
  <si>
    <t>Common Units
(4,464 units) (7)</t>
  </si>
  <si>
    <t>Casino Signs &amp;
Graphics, LLC</t>
  </si>
  <si>
    <t>Niche Manufacturing</t>
  </si>
  <si>
    <t>2.0%/0.0%</t>
  </si>
  <si>
    <t>12/31/2016</t>
  </si>
  <si>
    <t>2%</t>
  </si>
  <si>
    <t>Fairchild Industrial Products Company</t>
  </si>
  <si>
    <t>Industrial Products</t>
  </si>
  <si>
    <t>7/24/2014</t>
  </si>
  <si>
    <t>12.75%/0.0%</t>
  </si>
  <si>
    <t>28%</t>
  </si>
  <si>
    <t>Interactive Technology
Solutions, LLC</t>
  </si>
  <si>
    <t>11%</t>
  </si>
  <si>
    <t>Commercial Cleaning</t>
  </si>
  <si>
    <t>3/18/2015</t>
  </si>
  <si>
    <t>Preferred Equity
(750,000 shares)</t>
  </si>
  <si>
    <t>14.0%/1.5%</t>
  </si>
  <si>
    <t>2/27/2014</t>
  </si>
  <si>
    <t>Pure Earth, Inc.</t>
  </si>
  <si>
    <t>Environmental Services</t>
  </si>
  <si>
    <t>Preferred Equity
(6,300
shares) (8)</t>
  </si>
  <si>
    <t>3/3/2013</t>
  </si>
  <si>
    <t>Preferred Equity
(50,000 shares)
(8)</t>
  </si>
  <si>
    <t>0.0%/15%</t>
  </si>
  <si>
    <t>Warrant
(767,375 shares)</t>
  </si>
  <si>
    <t>Aerospace Manufacturing</t>
  </si>
  <si>
    <t>Senior Secured Loan (9)</t>
  </si>
  <si>
    <t>1/13/2011</t>
  </si>
  <si>
    <t>22%</t>
  </si>
  <si>
    <t>Oil &amp; Gas Services</t>
  </si>
  <si>
    <t>164%</t>
  </si>
  <si>
    <t>272%</t>
  </si>
  <si>
    <t xml:space="preserve"> Notes to Consolidated Financial Statements—(Continued) </t>
  </si>
  <si>
    <t>Balance, December 31, 2009</t>
  </si>
  <si>
    <t>Purchases of investment securities</t>
  </si>
  <si>
    <t>Repayments of investments receive</t>
  </si>
  <si>
    <t>Repayments of investments received</t>
  </si>
  <si>
    <t>Non-cash conversion of security types</t>
  </si>
  <si>
    <t>Line of credit fees</t>
  </si>
  <si>
    <t>May 1, 
2007
(Inception) Through
December 31, 2007(1)*</t>
  </si>
  <si>
    <t>2010(1)</t>
  </si>
  <si>
    <t>2009(1)</t>
  </si>
  <si>
    <t>2008(1)</t>
  </si>
  <si>
    <t>Net asset value at beginning of period(2)</t>
  </si>
  <si>
    <t>Capital contributions from partners</t>
  </si>
  <si>
    <t>Capital distributions to partners</t>
  </si>
  <si>
    <t>Weighted average shares outstanding during the period (2)</t>
  </si>
  <si>
    <t>Ratios to average net assets:</t>
  </si>
  <si>
    <t>20.1%</t>
  </si>
  <si>
    <t>16.3%</t>
  </si>
  <si>
    <t>21.1%</t>
  </si>
  <si>
    <t>40.0%</t>
  </si>
  <si>
    <t>Incentive fee(3)</t>
  </si>
  <si>
    <t>1.2%</t>
  </si>
  <si>
    <t>8.7%</t>
  </si>
  <si>
    <t>8.5%</t>
  </si>
  <si>
    <t>(20.7</t>
  </si>
  <si>
    <t>Total return(4)</t>
  </si>
  <si>
    <t>(9.3</t>
  </si>
  <si>
    <t>10.1%</t>
  </si>
  <si>
    <t>Average debt per share(2)</t>
  </si>
  <si>
    <t>Portfolio turnover ratio</t>
  </si>
  <si>
    <t>11.2%</t>
  </si>
  <si>
    <t>3.8%</t>
  </si>
  <si>
    <t xml:space="preserve"> Note 9. Dividends </t>
  </si>
  <si>
    <t>Date Declared</t>
  </si>
  <si>
    <t>Payment
Date</t>
  </si>
  <si>
    <t>7/28/2011</t>
  </si>
  <si>
    <t>9/12/2011</t>
  </si>
  <si>
    <t>9/26/2011</t>
  </si>
  <si>
    <t>11/2/2011</t>
  </si>
  <si>
    <t>12/6/2011</t>
  </si>
  <si>
    <t>12/20/2011</t>
  </si>
  <si>
    <t xml:space="preserve"> Note 10. Income Taxes </t>
  </si>
  <si>
    <t>2011
(estimated)(1)</t>
  </si>
  <si>
    <t>Earnings prior to Formation Transactions</t>
  </si>
  <si>
    <t>Permanent book income and tax income difference</t>
  </si>
  <si>
    <t>Temporary book income and tax income differences</t>
  </si>
  <si>
    <t>Net realized losses</t>
  </si>
  <si>
    <t>Taxable income</t>
  </si>
  <si>
    <t>Ordinary taxable income earned in current period and carried forward for distribution</t>
  </si>
  <si>
    <t>Total distributions to common stockholders</t>
  </si>
  <si>
    <t>Undistributed ordinary income</t>
  </si>
  <si>
    <t>Unrealized appreciation (1)</t>
  </si>
  <si>
    <t>Permanent book/tax differences</t>
  </si>
  <si>
    <t>Temporary book/tax differences</t>
  </si>
  <si>
    <t>Capital loss carry forward</t>
  </si>
  <si>
    <t xml:space="preserve"> Note 11. Selected Quarterly Financial Data (unaudited) </t>
  </si>
  <si>
    <t>March 31,
2011</t>
  </si>
  <si>
    <t>June 30,
2011</t>
  </si>
  <si>
    <t>Net asset value per share at end of
period (1)</t>
  </si>
  <si>
    <t>March 31,
2010</t>
  </si>
  <si>
    <t xml:space="preserve"> Note 12. Consolidated Schedule of Investments In and Advances To Affiliates </t>
  </si>
  <si>
    <t>Portfolio Company/Type of Investments
(1)</t>
  </si>
  <si>
    <t>Interest,
Fees and
Dividends
Credited to
Income (2)</t>
  </si>
  <si>
    <t>December 31,
2010 Fair Value</t>
  </si>
  <si>
    <t>Gross
Additions (3)</t>
  </si>
  <si>
    <t>Gross
Reductions 
(4)</t>
  </si>
  <si>
    <t>December 31, 2011
Fair Value</t>
  </si>
  <si>
    <t>Control Investments</t>
  </si>
  <si>
    <t>Preferred Interest</t>
  </si>
  <si>
    <t>Warrant</t>
  </si>
  <si>
    <t>Affiliate Investments</t>
  </si>
  <si>
    <t>Common Shares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</si>
</sst>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.00_);_(\$* \(#,##0.00\);_(\$* \-??_);_(@_)"/>
    <numFmt numFmtId="166" formatCode="_(\$* #,##0_);_(\$* \(#,##0\);_(\$* \-_);_(@_)"/>
    <numFmt numFmtId="167" formatCode="#,##0"/>
    <numFmt numFmtId="168" formatCode="\(#,##0_);[RED]\(#,##0\)"/>
    <numFmt numFmtId="169" formatCode="#,##0.00"/>
    <numFmt numFmtId="170" formatCode="&quot;($&quot;#,##0_);[RED]&quot;($&quot;#,##0\)"/>
    <numFmt numFmtId="171" formatCode="&quot;($&quot;#,##0.00_);[RED]&quot;($&quot;#,##0.00\)"/>
    <numFmt numFmtId="172" formatCode="\(#,##0.00_);[RED]\(#,##0.0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8" fontId="0" fillId="0" borderId="0" xfId="0" applyNumberFormat="1" applyAlignment="1">
      <alignment/>
    </xf>
    <xf numFmtId="164" fontId="2" fillId="0" borderId="0" xfId="0" applyFont="1" applyAlignment="1">
      <alignment/>
    </xf>
    <xf numFmtId="164" fontId="0" fillId="0" borderId="0" xfId="0" applyBorder="1" applyAlignment="1">
      <alignment/>
    </xf>
    <xf numFmtId="169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64" fontId="3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164" fontId="4" fillId="0" borderId="0" xfId="0" applyFont="1" applyBorder="1" applyAlignment="1">
      <alignment/>
    </xf>
    <xf numFmtId="164" fontId="2" fillId="0" borderId="0" xfId="0" applyFont="1" applyAlignment="1">
      <alignment wrapText="1"/>
    </xf>
    <xf numFmtId="164" fontId="4" fillId="0" borderId="0" xfId="0" applyFont="1" applyAlignment="1">
      <alignment/>
    </xf>
    <xf numFmtId="164" fontId="0" fillId="0" borderId="0" xfId="0" applyFont="1" applyBorder="1" applyAlignment="1">
      <alignment wrapText="1"/>
    </xf>
    <xf numFmtId="172" fontId="0" fillId="0" borderId="0" xfId="0" applyNumberFormat="1" applyAlignment="1">
      <alignment/>
    </xf>
    <xf numFmtId="164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styles" Target="styles.xml" /><Relationship Id="rId79" Type="http://schemas.openxmlformats.org/officeDocument/2006/relationships/sharedStrings" Target="sharedStrings.xml" /><Relationship Id="rId8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6"/>
  <sheetViews>
    <sheetView tabSelected="1"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16384" width="8.7109375" style="0" customWidth="1"/>
  </cols>
  <sheetData>
    <row r="3" spans="3:8" ht="39.75" customHeight="1">
      <c r="C3" s="1" t="s">
        <v>0</v>
      </c>
      <c r="D3" s="1"/>
      <c r="G3" s="2" t="s">
        <v>1</v>
      </c>
      <c r="H3" s="2"/>
    </row>
    <row r="4" spans="1:8" ht="15">
      <c r="A4" t="s">
        <v>2</v>
      </c>
      <c r="C4" s="3">
        <v>16.1</v>
      </c>
      <c r="D4" s="3"/>
      <c r="G4" s="4">
        <v>34615000</v>
      </c>
      <c r="H4" s="4"/>
    </row>
    <row r="5" spans="1:8" ht="15">
      <c r="A5" t="s">
        <v>3</v>
      </c>
      <c r="C5" s="3">
        <v>0.644</v>
      </c>
      <c r="D5" s="3"/>
      <c r="G5" s="4">
        <v>1384600</v>
      </c>
      <c r="H5" s="4"/>
    </row>
    <row r="6" spans="1:8" ht="15">
      <c r="A6" t="s">
        <v>4</v>
      </c>
      <c r="C6" s="3">
        <v>15.456</v>
      </c>
      <c r="D6" s="3"/>
      <c r="G6" s="4">
        <v>33230400</v>
      </c>
      <c r="H6" s="4"/>
    </row>
  </sheetData>
  <sheetProtection selectLockedCells="1" selectUnlockedCells="1"/>
  <mergeCells count="8">
    <mergeCell ref="C3:D3"/>
    <mergeCell ref="G3:H3"/>
    <mergeCell ref="C4:D4"/>
    <mergeCell ref="G4:H4"/>
    <mergeCell ref="C5:D5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34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2" t="s">
        <v>110</v>
      </c>
      <c r="B2" s="2"/>
      <c r="C2" s="2"/>
      <c r="D2" s="2"/>
      <c r="E2" s="2"/>
      <c r="F2" s="2"/>
    </row>
    <row r="5" spans="3:28" ht="39.75" customHeight="1">
      <c r="C5" s="1" t="s">
        <v>111</v>
      </c>
      <c r="D5" s="1"/>
      <c r="G5" s="2" t="s">
        <v>112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W5" s="1" t="s">
        <v>113</v>
      </c>
      <c r="X5" s="1"/>
      <c r="Y5" s="1"/>
      <c r="Z5" s="1"/>
      <c r="AA5" s="1"/>
      <c r="AB5" s="1"/>
    </row>
    <row r="6" spans="3:24" ht="15">
      <c r="C6" s="2" t="s">
        <v>114</v>
      </c>
      <c r="D6" s="2"/>
      <c r="G6" s="2" t="s">
        <v>115</v>
      </c>
      <c r="H6" s="2"/>
      <c r="K6" s="2" t="s">
        <v>116</v>
      </c>
      <c r="L6" s="2"/>
      <c r="O6" s="2" t="s">
        <v>117</v>
      </c>
      <c r="P6" s="2"/>
      <c r="S6" s="2" t="s">
        <v>117</v>
      </c>
      <c r="T6" s="2"/>
      <c r="W6" s="2" t="s">
        <v>118</v>
      </c>
      <c r="X6" s="2"/>
    </row>
    <row r="7" spans="3:28" ht="15">
      <c r="C7" s="2" t="s">
        <v>119</v>
      </c>
      <c r="D7" s="2"/>
      <c r="G7" s="9"/>
      <c r="H7" s="9"/>
      <c r="K7" s="9"/>
      <c r="L7" s="9"/>
      <c r="O7" s="9"/>
      <c r="P7" s="9"/>
      <c r="S7" s="9"/>
      <c r="T7" s="9"/>
      <c r="W7" s="2" t="s">
        <v>119</v>
      </c>
      <c r="X7" s="2"/>
      <c r="Y7" s="2"/>
      <c r="Z7" s="2"/>
      <c r="AA7" s="2"/>
      <c r="AB7" s="2"/>
    </row>
    <row r="8" spans="3:28" ht="15">
      <c r="C8" s="15" t="s">
        <v>120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</row>
    <row r="9" ht="15">
      <c r="A9" s="8" t="s">
        <v>121</v>
      </c>
    </row>
    <row r="10" spans="1:28" ht="15">
      <c r="A10" s="8" t="s">
        <v>122</v>
      </c>
      <c r="C10" s="4">
        <v>1312</v>
      </c>
      <c r="D10" s="4"/>
      <c r="G10" s="4">
        <v>7504</v>
      </c>
      <c r="H10" s="4"/>
      <c r="K10" s="4">
        <v>14184</v>
      </c>
      <c r="L10" s="4"/>
      <c r="O10" s="4">
        <v>17985</v>
      </c>
      <c r="P10" s="4"/>
      <c r="S10" s="4">
        <v>23387</v>
      </c>
      <c r="T10" s="4"/>
      <c r="W10" s="4">
        <v>10113</v>
      </c>
      <c r="X10" s="4"/>
      <c r="AA10" s="4">
        <v>15225</v>
      </c>
      <c r="AB10" s="4"/>
    </row>
    <row r="11" spans="1:28" ht="15">
      <c r="A11" t="s">
        <v>123</v>
      </c>
      <c r="D11" s="5">
        <v>272</v>
      </c>
      <c r="H11" s="5">
        <v>1994</v>
      </c>
      <c r="L11" s="5">
        <v>3688</v>
      </c>
      <c r="P11" s="5">
        <v>4962</v>
      </c>
      <c r="T11" s="5">
        <v>5488</v>
      </c>
      <c r="X11" s="5">
        <v>2719</v>
      </c>
      <c r="AB11" s="5">
        <v>3012</v>
      </c>
    </row>
    <row r="12" spans="1:28" ht="15">
      <c r="A12" t="s">
        <v>124</v>
      </c>
      <c r="D12" s="5">
        <v>1787</v>
      </c>
      <c r="H12" s="5">
        <v>3087</v>
      </c>
      <c r="L12" s="5">
        <v>2969</v>
      </c>
      <c r="P12" s="5">
        <v>3436</v>
      </c>
      <c r="T12" s="5">
        <v>3182</v>
      </c>
      <c r="X12" s="5">
        <v>1605</v>
      </c>
      <c r="AB12" s="5">
        <v>1945</v>
      </c>
    </row>
    <row r="13" spans="1:28" ht="15">
      <c r="A13" t="s">
        <v>125</v>
      </c>
      <c r="D13" t="s">
        <v>78</v>
      </c>
      <c r="H13" t="s">
        <v>78</v>
      </c>
      <c r="L13" t="s">
        <v>78</v>
      </c>
      <c r="P13" t="s">
        <v>78</v>
      </c>
      <c r="T13" s="5">
        <v>1609</v>
      </c>
      <c r="X13" t="s">
        <v>78</v>
      </c>
      <c r="AB13" s="5">
        <v>1923</v>
      </c>
    </row>
    <row r="14" spans="1:28" ht="15">
      <c r="A14" t="s">
        <v>126</v>
      </c>
      <c r="D14" s="5">
        <v>496</v>
      </c>
      <c r="H14" s="5">
        <v>179</v>
      </c>
      <c r="L14" s="5">
        <v>431</v>
      </c>
      <c r="P14" s="5">
        <v>627</v>
      </c>
      <c r="T14" s="5">
        <v>1551</v>
      </c>
      <c r="X14" s="5">
        <v>299</v>
      </c>
      <c r="AB14" s="5">
        <v>1368</v>
      </c>
    </row>
    <row r="16" spans="1:28" ht="15">
      <c r="A16" t="s">
        <v>127</v>
      </c>
      <c r="D16" s="7">
        <v>-1243</v>
      </c>
      <c r="H16" s="5">
        <v>2244</v>
      </c>
      <c r="L16" s="5">
        <v>7096</v>
      </c>
      <c r="P16" s="5">
        <v>8960</v>
      </c>
      <c r="T16" s="5">
        <v>11557</v>
      </c>
      <c r="X16" s="5">
        <v>5490</v>
      </c>
      <c r="AB16" s="5">
        <v>6977</v>
      </c>
    </row>
    <row r="17" spans="1:28" ht="15">
      <c r="A17" t="s">
        <v>128</v>
      </c>
      <c r="D17" t="s">
        <v>78</v>
      </c>
      <c r="H17" t="s">
        <v>78</v>
      </c>
      <c r="L17" t="s">
        <v>78</v>
      </c>
      <c r="P17" t="s">
        <v>78</v>
      </c>
      <c r="T17" s="5">
        <v>24</v>
      </c>
      <c r="X17" t="s">
        <v>78</v>
      </c>
      <c r="AB17" s="5">
        <v>5</v>
      </c>
    </row>
    <row r="19" spans="1:28" ht="15">
      <c r="A19" t="s">
        <v>129</v>
      </c>
      <c r="D19" s="7">
        <v>-1243</v>
      </c>
      <c r="H19" s="5">
        <v>2244</v>
      </c>
      <c r="L19" s="5">
        <v>7096</v>
      </c>
      <c r="P19" s="5">
        <v>8960</v>
      </c>
      <c r="T19" s="5">
        <v>11533</v>
      </c>
      <c r="X19" s="5">
        <v>5490</v>
      </c>
      <c r="AB19" s="5">
        <v>6972</v>
      </c>
    </row>
    <row r="20" spans="1:28" ht="15">
      <c r="A20" t="s">
        <v>130</v>
      </c>
      <c r="D20" t="s">
        <v>78</v>
      </c>
      <c r="H20" t="s">
        <v>78</v>
      </c>
      <c r="L20" s="7">
        <v>-5551</v>
      </c>
      <c r="P20" s="7">
        <v>-3858</v>
      </c>
      <c r="T20" s="7">
        <v>-12318</v>
      </c>
      <c r="X20" s="7">
        <v>-7935</v>
      </c>
      <c r="AB20" t="s">
        <v>78</v>
      </c>
    </row>
    <row r="21" spans="1:28" ht="15">
      <c r="A21" t="s">
        <v>131</v>
      </c>
      <c r="D21" t="s">
        <v>78</v>
      </c>
      <c r="H21" s="7">
        <v>-750</v>
      </c>
      <c r="L21" s="7">
        <v>-3137</v>
      </c>
      <c r="P21" s="7">
        <v>-78</v>
      </c>
      <c r="T21" s="5">
        <v>16170</v>
      </c>
      <c r="X21" s="5">
        <v>10385</v>
      </c>
      <c r="AB21" s="5">
        <v>746</v>
      </c>
    </row>
    <row r="22" spans="1:29" ht="15">
      <c r="A22" t="s">
        <v>132</v>
      </c>
      <c r="D22" s="7">
        <v>-1243</v>
      </c>
      <c r="H22" s="5">
        <v>1494</v>
      </c>
      <c r="L22" s="7">
        <v>-1592</v>
      </c>
      <c r="P22" s="5">
        <v>5024</v>
      </c>
      <c r="T22" s="5">
        <v>15385</v>
      </c>
      <c r="W22" s="8"/>
      <c r="X22" s="11">
        <v>7940</v>
      </c>
      <c r="Y22" s="8"/>
      <c r="AA22" s="8"/>
      <c r="AB22" s="11">
        <v>7718</v>
      </c>
      <c r="AC22" s="8"/>
    </row>
    <row r="23" ht="15">
      <c r="A23" s="8" t="s">
        <v>133</v>
      </c>
    </row>
    <row r="24" spans="1:29" ht="15">
      <c r="A24" t="s">
        <v>134</v>
      </c>
      <c r="D24" t="s">
        <v>135</v>
      </c>
      <c r="H24" t="s">
        <v>135</v>
      </c>
      <c r="L24" t="s">
        <v>135</v>
      </c>
      <c r="P24" t="s">
        <v>135</v>
      </c>
      <c r="S24" s="3">
        <v>14.9</v>
      </c>
      <c r="T24" s="3"/>
      <c r="W24" s="16">
        <v>14.75</v>
      </c>
      <c r="X24" s="16"/>
      <c r="Y24" s="8"/>
      <c r="AA24" s="16">
        <v>15.02</v>
      </c>
      <c r="AB24" s="16"/>
      <c r="AC24" s="8"/>
    </row>
    <row r="25" spans="1:29" ht="15">
      <c r="A25" t="s">
        <v>136</v>
      </c>
      <c r="D25" t="s">
        <v>135</v>
      </c>
      <c r="H25" t="s">
        <v>135</v>
      </c>
      <c r="L25" t="s">
        <v>135</v>
      </c>
      <c r="P25" t="s">
        <v>135</v>
      </c>
      <c r="T25" s="10">
        <v>1.22</v>
      </c>
      <c r="W25" s="8"/>
      <c r="X25" s="17">
        <v>0.58</v>
      </c>
      <c r="Y25" s="8"/>
      <c r="AA25" s="8"/>
      <c r="AB25" s="17">
        <v>0.74</v>
      </c>
      <c r="AC25" s="8"/>
    </row>
    <row r="26" spans="1:29" ht="15">
      <c r="A26" t="s">
        <v>137</v>
      </c>
      <c r="D26" t="s">
        <v>135</v>
      </c>
      <c r="H26" t="s">
        <v>135</v>
      </c>
      <c r="L26" t="s">
        <v>135</v>
      </c>
      <c r="P26" t="s">
        <v>135</v>
      </c>
      <c r="T26" s="10">
        <v>0.4</v>
      </c>
      <c r="W26" s="8"/>
      <c r="X26" s="17">
        <v>0.26</v>
      </c>
      <c r="Y26" s="8"/>
      <c r="AA26" s="8"/>
      <c r="AB26" s="17">
        <v>0.08</v>
      </c>
      <c r="AC26" s="8"/>
    </row>
    <row r="27" spans="1:29" ht="15">
      <c r="A27" t="s">
        <v>132</v>
      </c>
      <c r="D27" t="s">
        <v>135</v>
      </c>
      <c r="H27" t="s">
        <v>135</v>
      </c>
      <c r="L27" t="s">
        <v>135</v>
      </c>
      <c r="P27" t="s">
        <v>135</v>
      </c>
      <c r="T27" s="10">
        <v>1.63</v>
      </c>
      <c r="W27" s="8"/>
      <c r="X27" s="17">
        <v>0.84</v>
      </c>
      <c r="Y27" s="8"/>
      <c r="AA27" s="8"/>
      <c r="AB27" s="17">
        <v>0.82</v>
      </c>
      <c r="AC27" s="8"/>
    </row>
    <row r="28" spans="1:29" ht="15">
      <c r="A28" t="s">
        <v>138</v>
      </c>
      <c r="D28" t="s">
        <v>135</v>
      </c>
      <c r="H28" t="s">
        <v>135</v>
      </c>
      <c r="L28" t="s">
        <v>135</v>
      </c>
      <c r="P28" t="s">
        <v>135</v>
      </c>
      <c r="T28" s="10">
        <v>0.64</v>
      </c>
      <c r="W28" s="8"/>
      <c r="X28" s="8" t="s">
        <v>78</v>
      </c>
      <c r="Y28" s="8"/>
      <c r="AA28" s="8"/>
      <c r="AB28" s="17">
        <v>0.7</v>
      </c>
      <c r="AC28" s="8"/>
    </row>
    <row r="29" ht="15">
      <c r="A29" s="8" t="s">
        <v>139</v>
      </c>
    </row>
    <row r="30" spans="1:28" ht="15">
      <c r="A30" t="s">
        <v>140</v>
      </c>
      <c r="D30" t="s">
        <v>141</v>
      </c>
      <c r="H30" t="s">
        <v>142</v>
      </c>
      <c r="L30" t="s">
        <v>143</v>
      </c>
      <c r="P30" t="s">
        <v>142</v>
      </c>
      <c r="T30" t="s">
        <v>144</v>
      </c>
      <c r="X30" t="s">
        <v>145</v>
      </c>
      <c r="AB30" t="s">
        <v>146</v>
      </c>
    </row>
    <row r="31" spans="1:28" ht="15">
      <c r="A31" t="s">
        <v>147</v>
      </c>
      <c r="D31" s="5">
        <v>4</v>
      </c>
      <c r="H31" s="5">
        <v>9</v>
      </c>
      <c r="L31" s="5">
        <v>15</v>
      </c>
      <c r="P31" s="5">
        <v>17</v>
      </c>
      <c r="T31" s="5">
        <v>23</v>
      </c>
      <c r="X31" s="5">
        <v>19</v>
      </c>
      <c r="AB31" s="5">
        <v>27</v>
      </c>
    </row>
    <row r="32" ht="15">
      <c r="A32" t="s">
        <v>148</v>
      </c>
    </row>
    <row r="33" spans="1:28" ht="15">
      <c r="A33" t="s">
        <v>149</v>
      </c>
      <c r="D33" t="s">
        <v>150</v>
      </c>
      <c r="H33" t="s">
        <v>151</v>
      </c>
      <c r="L33" t="s">
        <v>152</v>
      </c>
      <c r="P33" t="s">
        <v>153</v>
      </c>
      <c r="T33" t="s">
        <v>154</v>
      </c>
      <c r="X33" t="s">
        <v>155</v>
      </c>
      <c r="AB33" t="s">
        <v>156</v>
      </c>
    </row>
    <row r="34" spans="1:28" ht="15">
      <c r="A34" t="s">
        <v>123</v>
      </c>
      <c r="D34" t="s">
        <v>157</v>
      </c>
      <c r="H34" t="s">
        <v>158</v>
      </c>
      <c r="L34" t="s">
        <v>159</v>
      </c>
      <c r="P34" t="s">
        <v>160</v>
      </c>
      <c r="T34" t="s">
        <v>161</v>
      </c>
      <c r="X34" t="s">
        <v>162</v>
      </c>
      <c r="AB34" t="s">
        <v>163</v>
      </c>
    </row>
  </sheetData>
  <sheetProtection selectLockedCells="1" selectUnlockedCells="1"/>
  <mergeCells count="27">
    <mergeCell ref="A2:F2"/>
    <mergeCell ref="C5:D5"/>
    <mergeCell ref="G5:T5"/>
    <mergeCell ref="W5:AB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AB7"/>
    <mergeCell ref="C8:AB8"/>
    <mergeCell ref="C10:D10"/>
    <mergeCell ref="G10:H10"/>
    <mergeCell ref="K10:L10"/>
    <mergeCell ref="O10:P10"/>
    <mergeCell ref="S10:T10"/>
    <mergeCell ref="W10:X10"/>
    <mergeCell ref="AA10:AB10"/>
    <mergeCell ref="S24:T24"/>
    <mergeCell ref="W24:X24"/>
    <mergeCell ref="AA24:AB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X1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2" t="s">
        <v>164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W3" s="1" t="s">
        <v>165</v>
      </c>
      <c r="X3" s="1"/>
    </row>
    <row r="4" spans="3:20" ht="15">
      <c r="C4" s="2" t="s">
        <v>166</v>
      </c>
      <c r="D4" s="2"/>
      <c r="G4" s="2" t="s">
        <v>114</v>
      </c>
      <c r="H4" s="2"/>
      <c r="K4" s="2" t="s">
        <v>115</v>
      </c>
      <c r="L4" s="2"/>
      <c r="O4" s="2" t="s">
        <v>116</v>
      </c>
      <c r="P4" s="2"/>
      <c r="S4" s="2" t="s">
        <v>117</v>
      </c>
      <c r="T4" s="2"/>
    </row>
    <row r="5" spans="3:24" ht="15">
      <c r="C5" s="2" t="s">
        <v>119</v>
      </c>
      <c r="D5" s="2"/>
      <c r="E5" s="2"/>
      <c r="F5" s="2"/>
      <c r="G5" s="2"/>
      <c r="H5" s="2"/>
      <c r="K5" s="9"/>
      <c r="L5" s="9"/>
      <c r="O5" s="9"/>
      <c r="P5" s="9"/>
      <c r="S5" s="9"/>
      <c r="T5" s="9"/>
      <c r="W5" s="2" t="s">
        <v>119</v>
      </c>
      <c r="X5" s="2"/>
    </row>
    <row r="6" spans="3:24" ht="15">
      <c r="C6" s="15" t="s">
        <v>120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ht="15">
      <c r="A7" s="8" t="s">
        <v>167</v>
      </c>
    </row>
    <row r="8" spans="1:24" ht="15">
      <c r="A8" s="8" t="s">
        <v>168</v>
      </c>
      <c r="C8" s="4">
        <v>33151</v>
      </c>
      <c r="D8" s="4"/>
      <c r="G8" s="4">
        <v>75849</v>
      </c>
      <c r="H8" s="4"/>
      <c r="K8" s="4">
        <v>122900</v>
      </c>
      <c r="L8" s="4"/>
      <c r="O8" s="4">
        <v>141341</v>
      </c>
      <c r="P8" s="4"/>
      <c r="S8" s="4">
        <v>204745</v>
      </c>
      <c r="T8" s="4"/>
      <c r="W8" s="4">
        <v>234055</v>
      </c>
      <c r="X8" s="4"/>
    </row>
    <row r="9" spans="1:24" ht="15">
      <c r="A9" s="8" t="s">
        <v>169</v>
      </c>
      <c r="D9" s="5">
        <v>34905</v>
      </c>
      <c r="H9" s="5">
        <v>79786</v>
      </c>
      <c r="L9" s="5">
        <v>129650</v>
      </c>
      <c r="P9" s="5">
        <v>147377</v>
      </c>
      <c r="T9" s="5">
        <v>248643</v>
      </c>
      <c r="X9" s="5">
        <v>267505</v>
      </c>
    </row>
    <row r="10" spans="1:24" ht="15">
      <c r="A10" t="s">
        <v>170</v>
      </c>
      <c r="D10" s="5">
        <v>15250</v>
      </c>
      <c r="H10" s="5">
        <v>46450</v>
      </c>
      <c r="L10" s="5">
        <v>79450</v>
      </c>
      <c r="P10" s="5">
        <v>93500</v>
      </c>
      <c r="T10" s="5">
        <v>104000</v>
      </c>
      <c r="X10" s="5">
        <v>121250</v>
      </c>
    </row>
    <row r="11" spans="1:24" ht="15">
      <c r="A11" s="8" t="s">
        <v>171</v>
      </c>
      <c r="D11" s="5">
        <v>19591</v>
      </c>
      <c r="H11" s="5">
        <v>32573</v>
      </c>
      <c r="L11" s="5">
        <v>48481</v>
      </c>
      <c r="P11" s="5">
        <v>52005</v>
      </c>
      <c r="T11" s="5">
        <v>140482</v>
      </c>
      <c r="X11" s="5">
        <v>141601</v>
      </c>
    </row>
  </sheetData>
  <sheetProtection selectLockedCells="1" selectUnlockedCells="1"/>
  <mergeCells count="19">
    <mergeCell ref="C3:T3"/>
    <mergeCell ref="W3:X3"/>
    <mergeCell ref="C4:D4"/>
    <mergeCell ref="G4:H4"/>
    <mergeCell ref="K4:L4"/>
    <mergeCell ref="O4:P4"/>
    <mergeCell ref="S4:T4"/>
    <mergeCell ref="C5:H5"/>
    <mergeCell ref="K5:L5"/>
    <mergeCell ref="O5:P5"/>
    <mergeCell ref="S5:T5"/>
    <mergeCell ref="W5:X5"/>
    <mergeCell ref="C6:X6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2" t="s">
        <v>172</v>
      </c>
      <c r="B2" s="2"/>
      <c r="C2" s="2"/>
      <c r="D2" s="2"/>
      <c r="E2" s="2"/>
      <c r="F2" s="2"/>
    </row>
    <row r="5" spans="3:16" ht="15">
      <c r="C5" s="2" t="s">
        <v>173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3:16" ht="39.75" customHeight="1">
      <c r="C6" s="1" t="s">
        <v>174</v>
      </c>
      <c r="D6" s="1"/>
      <c r="G6" s="1" t="s">
        <v>175</v>
      </c>
      <c r="H6" s="1"/>
      <c r="K6" s="1" t="s">
        <v>176</v>
      </c>
      <c r="L6" s="1"/>
      <c r="O6" s="1" t="s">
        <v>177</v>
      </c>
      <c r="P6" s="1"/>
    </row>
    <row r="7" spans="3:16" ht="15">
      <c r="C7" s="18" t="s">
        <v>120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ht="15">
      <c r="A8" s="8" t="s">
        <v>122</v>
      </c>
      <c r="C8" s="4">
        <v>4222</v>
      </c>
      <c r="D8" s="4"/>
      <c r="G8" s="4">
        <v>4616</v>
      </c>
      <c r="H8" s="4"/>
      <c r="K8" s="4">
        <v>4332</v>
      </c>
      <c r="L8" s="4"/>
      <c r="O8" s="4">
        <v>4815</v>
      </c>
      <c r="P8" s="4"/>
    </row>
    <row r="9" spans="1:16" ht="15">
      <c r="A9" t="s">
        <v>136</v>
      </c>
      <c r="D9" s="5">
        <v>2325</v>
      </c>
      <c r="H9" s="5">
        <v>1970</v>
      </c>
      <c r="L9" s="5">
        <v>2020</v>
      </c>
      <c r="P9" s="5">
        <v>2644</v>
      </c>
    </row>
    <row r="10" spans="1:16" ht="15">
      <c r="A10" t="s">
        <v>178</v>
      </c>
      <c r="D10" s="7">
        <v>-3421</v>
      </c>
      <c r="H10" s="7">
        <v>-1739</v>
      </c>
      <c r="L10" s="5">
        <v>3671</v>
      </c>
      <c r="P10" s="5">
        <v>6513</v>
      </c>
    </row>
    <row r="11" spans="1:16" ht="15">
      <c r="A11" t="s">
        <v>179</v>
      </c>
      <c r="D11" t="s">
        <v>135</v>
      </c>
      <c r="H11" t="s">
        <v>135</v>
      </c>
      <c r="L11" t="s">
        <v>135</v>
      </c>
      <c r="P11" t="s">
        <v>135</v>
      </c>
    </row>
    <row r="12" spans="1:16" ht="15">
      <c r="A12" t="s">
        <v>180</v>
      </c>
      <c r="D12" t="s">
        <v>135</v>
      </c>
      <c r="H12" t="s">
        <v>135</v>
      </c>
      <c r="L12" t="s">
        <v>135</v>
      </c>
      <c r="P12" t="s">
        <v>135</v>
      </c>
    </row>
    <row r="13" spans="1:16" ht="15">
      <c r="A13" t="s">
        <v>181</v>
      </c>
      <c r="D13" t="s">
        <v>135</v>
      </c>
      <c r="H13" t="s">
        <v>135</v>
      </c>
      <c r="L13" t="s">
        <v>135</v>
      </c>
      <c r="P13" t="s">
        <v>135</v>
      </c>
    </row>
  </sheetData>
  <sheetProtection selectLockedCells="1" selectUnlockedCells="1"/>
  <mergeCells count="11">
    <mergeCell ref="A2:F2"/>
    <mergeCell ref="C5:P5"/>
    <mergeCell ref="C6:D6"/>
    <mergeCell ref="G6:H6"/>
    <mergeCell ref="K6:L6"/>
    <mergeCell ref="O6:P6"/>
    <mergeCell ref="C7:P7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X1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2" t="s">
        <v>173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3:24" ht="39.75" customHeight="1">
      <c r="C4" s="1" t="s">
        <v>182</v>
      </c>
      <c r="D4" s="1"/>
      <c r="G4" s="1" t="s">
        <v>183</v>
      </c>
      <c r="H4" s="1"/>
      <c r="K4" s="1" t="s">
        <v>184</v>
      </c>
      <c r="L4" s="1"/>
      <c r="O4" s="1" t="s">
        <v>185</v>
      </c>
      <c r="P4" s="1"/>
      <c r="S4" s="1" t="s">
        <v>186</v>
      </c>
      <c r="T4" s="1"/>
      <c r="W4" s="1" t="s">
        <v>187</v>
      </c>
      <c r="X4" s="1"/>
    </row>
    <row r="5" spans="3:24" ht="15">
      <c r="C5" s="18" t="s">
        <v>120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ht="15">
      <c r="A6" s="8" t="s">
        <v>122</v>
      </c>
      <c r="C6" s="4">
        <v>4794</v>
      </c>
      <c r="D6" s="4"/>
      <c r="G6" s="4">
        <v>5319</v>
      </c>
      <c r="H6" s="4"/>
      <c r="K6" s="4">
        <v>5950</v>
      </c>
      <c r="L6" s="4"/>
      <c r="O6" s="4">
        <v>7323</v>
      </c>
      <c r="P6" s="4"/>
      <c r="S6" s="4">
        <v>7596</v>
      </c>
      <c r="T6" s="4"/>
      <c r="W6" s="4">
        <v>7629</v>
      </c>
      <c r="X6" s="4"/>
    </row>
    <row r="7" spans="1:24" ht="15">
      <c r="A7" t="s">
        <v>136</v>
      </c>
      <c r="D7" s="5">
        <v>2330</v>
      </c>
      <c r="H7" s="5">
        <v>3160</v>
      </c>
      <c r="L7" s="5">
        <v>2655</v>
      </c>
      <c r="P7" s="5">
        <v>3388</v>
      </c>
      <c r="T7" s="5">
        <v>3621</v>
      </c>
      <c r="X7" s="5">
        <v>3351</v>
      </c>
    </row>
    <row r="8" spans="1:24" ht="15">
      <c r="A8" t="s">
        <v>178</v>
      </c>
      <c r="D8" s="5">
        <v>3343</v>
      </c>
      <c r="H8" s="5">
        <v>4597</v>
      </c>
      <c r="L8" s="5">
        <v>3146</v>
      </c>
      <c r="P8" s="5">
        <v>4300</v>
      </c>
      <c r="T8" s="5">
        <v>3519</v>
      </c>
      <c r="X8" s="5">
        <v>4199</v>
      </c>
    </row>
    <row r="9" spans="1:24" ht="15">
      <c r="A9" t="s">
        <v>188</v>
      </c>
      <c r="D9" s="10">
        <v>0.25</v>
      </c>
      <c r="H9" s="10">
        <v>0.33</v>
      </c>
      <c r="L9" s="10">
        <v>0.28</v>
      </c>
      <c r="P9" s="10">
        <v>0.36</v>
      </c>
      <c r="T9" s="10">
        <v>0.38</v>
      </c>
      <c r="X9" s="10">
        <v>0.36</v>
      </c>
    </row>
    <row r="10" spans="1:24" ht="15">
      <c r="A10" t="s">
        <v>189</v>
      </c>
      <c r="D10" s="10">
        <v>0.35</v>
      </c>
      <c r="H10" s="10">
        <v>0.49</v>
      </c>
      <c r="L10" s="10">
        <v>0.33</v>
      </c>
      <c r="P10" s="10">
        <v>0.46</v>
      </c>
      <c r="T10" s="10">
        <v>0.37</v>
      </c>
      <c r="X10" s="10">
        <v>0.45</v>
      </c>
    </row>
    <row r="11" spans="1:24" ht="15">
      <c r="A11" t="s">
        <v>190</v>
      </c>
      <c r="D11" s="10">
        <v>14.42</v>
      </c>
      <c r="H11" s="10">
        <v>14.75</v>
      </c>
      <c r="L11" s="10">
        <v>14.77</v>
      </c>
      <c r="P11" s="10">
        <v>14.9</v>
      </c>
      <c r="T11" s="10">
        <v>14.94</v>
      </c>
      <c r="X11" s="10">
        <v>15.02</v>
      </c>
    </row>
  </sheetData>
  <sheetProtection selectLockedCells="1" selectUnlockedCells="1"/>
  <mergeCells count="14">
    <mergeCell ref="C3:X3"/>
    <mergeCell ref="C4:D4"/>
    <mergeCell ref="G4:H4"/>
    <mergeCell ref="K4:L4"/>
    <mergeCell ref="O4:P4"/>
    <mergeCell ref="S4:T4"/>
    <mergeCell ref="W4:X4"/>
    <mergeCell ref="C5:X5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2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2" t="s">
        <v>191</v>
      </c>
      <c r="B2" s="2"/>
      <c r="C2" s="2"/>
      <c r="D2" s="2"/>
      <c r="E2" s="2"/>
      <c r="F2" s="2"/>
    </row>
    <row r="5" spans="3:12" ht="39.75" customHeight="1">
      <c r="C5" s="1" t="s">
        <v>165</v>
      </c>
      <c r="D5" s="1"/>
      <c r="G5" s="1" t="s">
        <v>192</v>
      </c>
      <c r="H5" s="1"/>
      <c r="I5" s="1"/>
      <c r="J5" s="1"/>
      <c r="K5" s="1"/>
      <c r="L5" s="1"/>
    </row>
    <row r="6" spans="4:9" ht="15">
      <c r="D6" s="2" t="s">
        <v>117</v>
      </c>
      <c r="E6" s="2"/>
      <c r="H6" s="2" t="s">
        <v>116</v>
      </c>
      <c r="I6" s="2"/>
    </row>
    <row r="7" spans="1:12" ht="15">
      <c r="A7" s="8" t="s">
        <v>193</v>
      </c>
      <c r="C7" s="9"/>
      <c r="D7" s="9"/>
      <c r="G7" s="9"/>
      <c r="H7" s="9"/>
      <c r="K7" s="9"/>
      <c r="L7" s="9"/>
    </row>
    <row r="8" spans="1:12" ht="15">
      <c r="A8" t="s">
        <v>194</v>
      </c>
      <c r="D8" t="s">
        <v>195</v>
      </c>
      <c r="H8" t="s">
        <v>196</v>
      </c>
      <c r="L8" t="s">
        <v>197</v>
      </c>
    </row>
    <row r="9" spans="1:12" ht="15">
      <c r="A9" t="s">
        <v>198</v>
      </c>
      <c r="D9" s="10">
        <v>74</v>
      </c>
      <c r="H9" s="10">
        <v>80.6</v>
      </c>
      <c r="L9" s="10">
        <v>72.2</v>
      </c>
    </row>
    <row r="10" spans="1:12" ht="15">
      <c r="A10" t="s">
        <v>199</v>
      </c>
      <c r="D10" s="10">
        <v>9.1</v>
      </c>
      <c r="H10" s="10">
        <v>9.3</v>
      </c>
      <c r="L10" s="10">
        <v>12</v>
      </c>
    </row>
    <row r="11" spans="1:12" ht="15">
      <c r="A11" t="s">
        <v>200</v>
      </c>
      <c r="D11" s="10">
        <v>2.7</v>
      </c>
      <c r="H11" s="10">
        <v>2.4</v>
      </c>
      <c r="L11" s="10">
        <v>2.4</v>
      </c>
    </row>
    <row r="13" spans="1:12" ht="15">
      <c r="A13" t="s">
        <v>1</v>
      </c>
      <c r="D13" t="s">
        <v>201</v>
      </c>
      <c r="H13" t="s">
        <v>201</v>
      </c>
      <c r="L13" t="s">
        <v>201</v>
      </c>
    </row>
    <row r="15" spans="1:12" ht="15">
      <c r="A15" s="8" t="s">
        <v>202</v>
      </c>
      <c r="C15" s="9"/>
      <c r="D15" s="9"/>
      <c r="G15" s="9"/>
      <c r="H15" s="9"/>
      <c r="K15" s="9"/>
      <c r="L15" s="9"/>
    </row>
    <row r="16" spans="1:12" ht="15">
      <c r="A16" t="s">
        <v>194</v>
      </c>
      <c r="D16" t="s">
        <v>203</v>
      </c>
      <c r="H16" t="s">
        <v>204</v>
      </c>
      <c r="L16" t="s">
        <v>205</v>
      </c>
    </row>
    <row r="17" spans="1:12" ht="15">
      <c r="A17" t="s">
        <v>198</v>
      </c>
      <c r="D17" s="10">
        <v>70.4</v>
      </c>
      <c r="H17" s="10">
        <v>76.7</v>
      </c>
      <c r="L17" s="10">
        <v>75.2</v>
      </c>
    </row>
    <row r="18" spans="1:12" ht="15">
      <c r="A18" t="s">
        <v>199</v>
      </c>
      <c r="D18" s="10">
        <v>8.6</v>
      </c>
      <c r="H18" s="10">
        <v>9.3</v>
      </c>
      <c r="L18" s="10">
        <v>9.6</v>
      </c>
    </row>
    <row r="19" spans="1:12" ht="15">
      <c r="A19" t="s">
        <v>200</v>
      </c>
      <c r="D19" s="10">
        <v>7.5</v>
      </c>
      <c r="H19" s="10">
        <v>6.7</v>
      </c>
      <c r="L19" s="10">
        <v>3.6</v>
      </c>
    </row>
    <row r="21" spans="1:12" ht="15">
      <c r="A21" t="s">
        <v>1</v>
      </c>
      <c r="D21" t="s">
        <v>201</v>
      </c>
      <c r="H21" t="s">
        <v>201</v>
      </c>
      <c r="L21" t="s">
        <v>201</v>
      </c>
    </row>
  </sheetData>
  <sheetProtection selectLockedCells="1" selectUnlockedCells="1"/>
  <mergeCells count="11">
    <mergeCell ref="A2:F2"/>
    <mergeCell ref="C5:D5"/>
    <mergeCell ref="G5:L5"/>
    <mergeCell ref="D6:E6"/>
    <mergeCell ref="H6:I6"/>
    <mergeCell ref="C7:D7"/>
    <mergeCell ref="G7:H7"/>
    <mergeCell ref="K7:L7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L21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1" t="s">
        <v>165</v>
      </c>
      <c r="D3" s="1"/>
      <c r="G3" s="1" t="s">
        <v>192</v>
      </c>
      <c r="H3" s="1"/>
      <c r="I3" s="1"/>
      <c r="J3" s="1"/>
      <c r="K3" s="1"/>
      <c r="L3" s="1"/>
    </row>
    <row r="4" spans="4:9" ht="15">
      <c r="D4" s="2" t="s">
        <v>117</v>
      </c>
      <c r="E4" s="2"/>
      <c r="H4" s="2" t="s">
        <v>116</v>
      </c>
      <c r="I4" s="2"/>
    </row>
    <row r="5" spans="1:12" ht="15">
      <c r="A5" s="8" t="s">
        <v>193</v>
      </c>
      <c r="C5" s="9"/>
      <c r="D5" s="9"/>
      <c r="G5" s="9"/>
      <c r="H5" s="9"/>
      <c r="K5" s="9"/>
      <c r="L5" s="9"/>
    </row>
    <row r="6" spans="1:12" ht="15">
      <c r="A6" t="s">
        <v>206</v>
      </c>
      <c r="D6" t="s">
        <v>207</v>
      </c>
      <c r="H6" t="s">
        <v>208</v>
      </c>
      <c r="L6" t="s">
        <v>209</v>
      </c>
    </row>
    <row r="7" spans="1:12" ht="15">
      <c r="A7" t="s">
        <v>210</v>
      </c>
      <c r="D7" s="10">
        <v>20</v>
      </c>
      <c r="H7" s="10">
        <v>16.8</v>
      </c>
      <c r="L7" s="10">
        <v>20.8</v>
      </c>
    </row>
    <row r="8" spans="1:12" ht="15">
      <c r="A8" t="s">
        <v>211</v>
      </c>
      <c r="D8" s="10">
        <v>10.7</v>
      </c>
      <c r="H8" s="10">
        <v>14.8</v>
      </c>
      <c r="L8" s="10">
        <v>20.3</v>
      </c>
    </row>
    <row r="9" spans="1:12" ht="15">
      <c r="A9" t="s">
        <v>212</v>
      </c>
      <c r="D9" s="10">
        <v>21.7</v>
      </c>
      <c r="H9" s="10">
        <v>18.8</v>
      </c>
      <c r="L9" s="10">
        <v>18.2</v>
      </c>
    </row>
    <row r="10" spans="1:12" ht="15">
      <c r="A10" t="s">
        <v>213</v>
      </c>
      <c r="D10" s="10">
        <v>17.4</v>
      </c>
      <c r="H10" s="10">
        <v>15.1</v>
      </c>
      <c r="L10" s="10">
        <v>12.6</v>
      </c>
    </row>
    <row r="12" spans="1:12" ht="15">
      <c r="A12" t="s">
        <v>1</v>
      </c>
      <c r="D12" t="s">
        <v>201</v>
      </c>
      <c r="H12" t="s">
        <v>201</v>
      </c>
      <c r="L12" t="s">
        <v>201</v>
      </c>
    </row>
    <row r="14" spans="1:12" ht="15">
      <c r="A14" s="8" t="s">
        <v>214</v>
      </c>
      <c r="C14" s="9"/>
      <c r="D14" s="9"/>
      <c r="G14" s="9"/>
      <c r="H14" s="9"/>
      <c r="K14" s="9"/>
      <c r="L14" s="9"/>
    </row>
    <row r="15" spans="1:12" ht="15">
      <c r="A15" t="s">
        <v>206</v>
      </c>
      <c r="D15" t="s">
        <v>215</v>
      </c>
      <c r="H15" t="s">
        <v>216</v>
      </c>
      <c r="L15" t="s">
        <v>217</v>
      </c>
    </row>
    <row r="16" spans="1:12" ht="15">
      <c r="A16" t="s">
        <v>210</v>
      </c>
      <c r="D16" s="10">
        <v>23</v>
      </c>
      <c r="H16" s="10">
        <v>20.3</v>
      </c>
      <c r="L16" s="10">
        <v>24.7</v>
      </c>
    </row>
    <row r="17" spans="1:12" ht="15">
      <c r="A17" t="s">
        <v>211</v>
      </c>
      <c r="D17" s="10">
        <v>9.6</v>
      </c>
      <c r="H17" s="10">
        <v>13.6</v>
      </c>
      <c r="L17" s="10">
        <v>15.4</v>
      </c>
    </row>
    <row r="18" spans="1:12" ht="15">
      <c r="A18" t="s">
        <v>212</v>
      </c>
      <c r="D18" s="10">
        <v>20.6</v>
      </c>
      <c r="H18" s="10">
        <v>17.7</v>
      </c>
      <c r="L18" s="10">
        <v>19</v>
      </c>
    </row>
    <row r="19" spans="1:12" ht="15">
      <c r="A19" t="s">
        <v>213</v>
      </c>
      <c r="D19" s="10">
        <v>18</v>
      </c>
      <c r="H19" s="10">
        <v>15</v>
      </c>
      <c r="L19" s="10">
        <v>10.2</v>
      </c>
    </row>
    <row r="21" spans="1:12" ht="15">
      <c r="A21" t="s">
        <v>1</v>
      </c>
      <c r="D21" t="s">
        <v>201</v>
      </c>
      <c r="H21" t="s">
        <v>201</v>
      </c>
      <c r="L21" t="s">
        <v>201</v>
      </c>
    </row>
  </sheetData>
  <sheetProtection selectLockedCells="1" selectUnlockedCells="1"/>
  <mergeCells count="10">
    <mergeCell ref="C3:D3"/>
    <mergeCell ref="G3:L3"/>
    <mergeCell ref="D4:E4"/>
    <mergeCell ref="H4:I4"/>
    <mergeCell ref="C5:D5"/>
    <mergeCell ref="G5:H5"/>
    <mergeCell ref="K5:L5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L31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1" t="s">
        <v>165</v>
      </c>
      <c r="D3" s="1"/>
      <c r="G3" s="1" t="s">
        <v>192</v>
      </c>
      <c r="H3" s="1"/>
      <c r="I3" s="1"/>
      <c r="J3" s="1"/>
      <c r="K3" s="1"/>
      <c r="L3" s="1"/>
    </row>
    <row r="4" spans="4:9" ht="15">
      <c r="D4" s="2" t="s">
        <v>117</v>
      </c>
      <c r="E4" s="2"/>
      <c r="H4" s="2" t="s">
        <v>116</v>
      </c>
      <c r="I4" s="2"/>
    </row>
    <row r="5" spans="1:12" ht="15">
      <c r="A5" s="8" t="s">
        <v>193</v>
      </c>
      <c r="C5" s="9"/>
      <c r="D5" s="9"/>
      <c r="G5" s="9"/>
      <c r="H5" s="9"/>
      <c r="K5" s="9"/>
      <c r="L5" s="9"/>
    </row>
    <row r="6" spans="1:12" ht="15">
      <c r="A6" t="s">
        <v>218</v>
      </c>
      <c r="D6" t="s">
        <v>219</v>
      </c>
      <c r="H6" t="s">
        <v>220</v>
      </c>
      <c r="L6" t="s">
        <v>151</v>
      </c>
    </row>
    <row r="7" spans="1:12" ht="15">
      <c r="A7" t="s">
        <v>221</v>
      </c>
      <c r="D7" s="10">
        <v>12.8</v>
      </c>
      <c r="H7" s="10">
        <v>10.4</v>
      </c>
      <c r="L7" s="10">
        <v>3.4</v>
      </c>
    </row>
    <row r="8" spans="1:12" ht="15">
      <c r="A8" t="s">
        <v>222</v>
      </c>
      <c r="D8" s="10">
        <v>13.6</v>
      </c>
      <c r="H8" s="10">
        <v>9.7</v>
      </c>
      <c r="L8" s="10">
        <v>7.6</v>
      </c>
    </row>
    <row r="9" spans="1:12" ht="15">
      <c r="A9" t="s">
        <v>223</v>
      </c>
      <c r="D9" s="10">
        <v>5.8</v>
      </c>
      <c r="H9" s="10">
        <v>6.6</v>
      </c>
      <c r="L9" s="10">
        <v>8.7</v>
      </c>
    </row>
    <row r="10" spans="1:12" ht="15">
      <c r="A10" t="s">
        <v>224</v>
      </c>
      <c r="D10" s="10">
        <v>6</v>
      </c>
      <c r="H10" s="10">
        <v>6.8</v>
      </c>
      <c r="L10" s="10">
        <v>5.5</v>
      </c>
    </row>
    <row r="11" spans="1:12" ht="15">
      <c r="A11" t="s">
        <v>225</v>
      </c>
      <c r="D11" s="10">
        <v>4.4</v>
      </c>
      <c r="H11" s="10">
        <v>5</v>
      </c>
      <c r="L11" t="s">
        <v>78</v>
      </c>
    </row>
    <row r="12" spans="1:12" ht="15">
      <c r="A12" t="s">
        <v>226</v>
      </c>
      <c r="D12" s="10">
        <v>4.3</v>
      </c>
      <c r="H12" s="10">
        <v>4.9</v>
      </c>
      <c r="L12" s="10">
        <v>6.2</v>
      </c>
    </row>
    <row r="13" spans="1:12" ht="15">
      <c r="A13" t="s">
        <v>227</v>
      </c>
      <c r="D13" s="10">
        <v>4</v>
      </c>
      <c r="H13" s="10">
        <v>4.5</v>
      </c>
      <c r="L13" s="10">
        <v>5.6</v>
      </c>
    </row>
    <row r="14" spans="1:12" ht="15">
      <c r="A14" t="s">
        <v>228</v>
      </c>
      <c r="D14" s="10">
        <v>4.5</v>
      </c>
      <c r="H14" s="10">
        <v>5</v>
      </c>
      <c r="L14" s="10">
        <v>6.3</v>
      </c>
    </row>
    <row r="15" spans="1:12" ht="15">
      <c r="A15" t="s">
        <v>229</v>
      </c>
      <c r="D15" s="10">
        <v>3.6</v>
      </c>
      <c r="H15" s="10">
        <v>4</v>
      </c>
      <c r="L15" s="10">
        <v>5.1</v>
      </c>
    </row>
    <row r="16" spans="1:12" ht="15">
      <c r="A16" t="s">
        <v>230</v>
      </c>
      <c r="D16" s="10">
        <v>3.8</v>
      </c>
      <c r="H16" s="10">
        <v>4.2</v>
      </c>
      <c r="L16" s="10">
        <v>5.6</v>
      </c>
    </row>
    <row r="17" spans="1:12" ht="15">
      <c r="A17" t="s">
        <v>231</v>
      </c>
      <c r="D17" s="10">
        <v>3.5</v>
      </c>
      <c r="H17" s="10">
        <v>4</v>
      </c>
      <c r="L17" t="s">
        <v>78</v>
      </c>
    </row>
    <row r="18" spans="1:12" ht="15">
      <c r="A18" t="s">
        <v>232</v>
      </c>
      <c r="D18" s="10">
        <v>3.8</v>
      </c>
      <c r="H18" s="10">
        <v>4.3</v>
      </c>
      <c r="L18" s="10">
        <v>5.4</v>
      </c>
    </row>
    <row r="19" spans="1:12" ht="15">
      <c r="A19" t="s">
        <v>233</v>
      </c>
      <c r="D19" s="10">
        <v>3.4</v>
      </c>
      <c r="H19" s="10">
        <v>3.8</v>
      </c>
      <c r="L19" t="s">
        <v>78</v>
      </c>
    </row>
    <row r="20" spans="1:12" ht="15">
      <c r="A20" t="s">
        <v>234</v>
      </c>
      <c r="D20" s="10">
        <v>2.9</v>
      </c>
      <c r="H20" s="10">
        <v>3.3</v>
      </c>
      <c r="L20" t="s">
        <v>78</v>
      </c>
    </row>
    <row r="21" spans="1:12" ht="15">
      <c r="A21" t="s">
        <v>235</v>
      </c>
      <c r="D21" s="10">
        <v>2.6</v>
      </c>
      <c r="H21" s="10">
        <v>3</v>
      </c>
      <c r="L21" t="s">
        <v>78</v>
      </c>
    </row>
    <row r="22" spans="1:12" ht="15">
      <c r="A22" t="s">
        <v>236</v>
      </c>
      <c r="D22" s="10">
        <v>3.7</v>
      </c>
      <c r="H22" s="10">
        <v>3</v>
      </c>
      <c r="L22" s="10">
        <v>3.8</v>
      </c>
    </row>
    <row r="23" spans="1:12" ht="15">
      <c r="A23" t="s">
        <v>237</v>
      </c>
      <c r="D23" s="10">
        <v>1.4</v>
      </c>
      <c r="H23" s="10">
        <v>2.4</v>
      </c>
      <c r="L23" s="10">
        <v>6.3</v>
      </c>
    </row>
    <row r="24" spans="1:12" ht="15">
      <c r="A24" t="s">
        <v>238</v>
      </c>
      <c r="D24" s="10">
        <v>2.2</v>
      </c>
      <c r="H24" s="10">
        <v>2.5</v>
      </c>
      <c r="L24" s="10">
        <v>3.2</v>
      </c>
    </row>
    <row r="25" spans="1:12" ht="15">
      <c r="A25" t="s">
        <v>239</v>
      </c>
      <c r="D25" s="10">
        <v>2.1</v>
      </c>
      <c r="H25" s="10">
        <v>2.3</v>
      </c>
      <c r="L25" t="s">
        <v>78</v>
      </c>
    </row>
    <row r="26" spans="1:12" ht="15">
      <c r="A26" t="s">
        <v>240</v>
      </c>
      <c r="D26" s="10">
        <v>2.5</v>
      </c>
      <c r="H26" t="s">
        <v>78</v>
      </c>
      <c r="L26" t="s">
        <v>78</v>
      </c>
    </row>
    <row r="27" spans="1:12" ht="15">
      <c r="A27" t="s">
        <v>241</v>
      </c>
      <c r="D27" t="s">
        <v>78</v>
      </c>
      <c r="H27" t="s">
        <v>78</v>
      </c>
      <c r="L27" s="10">
        <v>6.3</v>
      </c>
    </row>
    <row r="28" spans="1:12" ht="15">
      <c r="A28" t="s">
        <v>242</v>
      </c>
      <c r="D28" t="s">
        <v>78</v>
      </c>
      <c r="H28" t="s">
        <v>78</v>
      </c>
      <c r="L28" s="10">
        <v>3.1</v>
      </c>
    </row>
    <row r="29" spans="1:12" ht="15">
      <c r="A29" t="s">
        <v>243</v>
      </c>
      <c r="D29" t="s">
        <v>78</v>
      </c>
      <c r="H29" t="s">
        <v>78</v>
      </c>
      <c r="L29" s="10">
        <v>5.5</v>
      </c>
    </row>
    <row r="31" spans="1:12" ht="15">
      <c r="A31" t="s">
        <v>1</v>
      </c>
      <c r="D31" t="s">
        <v>201</v>
      </c>
      <c r="H31" t="s">
        <v>201</v>
      </c>
      <c r="L31" t="s">
        <v>201</v>
      </c>
    </row>
  </sheetData>
  <sheetProtection selectLockedCells="1" selectUnlockedCells="1"/>
  <mergeCells count="7">
    <mergeCell ref="C3:D3"/>
    <mergeCell ref="G3:L3"/>
    <mergeCell ref="D4:E4"/>
    <mergeCell ref="H4:I4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L31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1" t="s">
        <v>244</v>
      </c>
      <c r="D3" s="1"/>
      <c r="G3" s="2" t="s">
        <v>245</v>
      </c>
      <c r="H3" s="2"/>
      <c r="I3" s="2"/>
      <c r="J3" s="2"/>
      <c r="K3" s="2"/>
      <c r="L3" s="2"/>
    </row>
    <row r="4" spans="4:9" ht="15">
      <c r="D4" s="2" t="s">
        <v>117</v>
      </c>
      <c r="E4" s="2"/>
      <c r="H4" s="2" t="s">
        <v>116</v>
      </c>
      <c r="I4" s="2"/>
    </row>
    <row r="5" spans="1:12" ht="15">
      <c r="A5" s="8" t="s">
        <v>202</v>
      </c>
      <c r="C5" s="9"/>
      <c r="D5" s="9"/>
      <c r="G5" s="9"/>
      <c r="H5" s="9"/>
      <c r="K5" s="9"/>
      <c r="L5" s="9"/>
    </row>
    <row r="6" spans="1:12" ht="15">
      <c r="A6" t="s">
        <v>218</v>
      </c>
      <c r="D6" t="s">
        <v>246</v>
      </c>
      <c r="H6" t="s">
        <v>247</v>
      </c>
      <c r="L6" t="s">
        <v>248</v>
      </c>
    </row>
    <row r="7" spans="1:12" ht="15">
      <c r="A7" t="s">
        <v>221</v>
      </c>
      <c r="D7" s="10">
        <v>12.8</v>
      </c>
      <c r="H7" s="10">
        <v>10.2</v>
      </c>
      <c r="L7" s="10">
        <v>3</v>
      </c>
    </row>
    <row r="8" spans="1:12" ht="15">
      <c r="A8" t="s">
        <v>222</v>
      </c>
      <c r="D8" s="10">
        <v>13.8</v>
      </c>
      <c r="H8" s="10">
        <v>10.1</v>
      </c>
      <c r="L8" s="10">
        <v>8.1</v>
      </c>
    </row>
    <row r="9" spans="1:12" ht="15">
      <c r="A9" t="s">
        <v>223</v>
      </c>
      <c r="D9" s="10">
        <v>6.3</v>
      </c>
      <c r="H9" s="10">
        <v>7.1</v>
      </c>
      <c r="L9" s="10">
        <v>10.3</v>
      </c>
    </row>
    <row r="10" spans="1:12" ht="15">
      <c r="A10" t="s">
        <v>224</v>
      </c>
      <c r="D10" s="10">
        <v>5.6</v>
      </c>
      <c r="H10" s="10">
        <v>6.4</v>
      </c>
      <c r="L10" s="10">
        <v>5.8</v>
      </c>
    </row>
    <row r="11" spans="1:12" ht="15">
      <c r="A11" t="s">
        <v>225</v>
      </c>
      <c r="D11" s="10">
        <v>4.3</v>
      </c>
      <c r="H11" s="10">
        <v>4.8</v>
      </c>
      <c r="L11" t="s">
        <v>78</v>
      </c>
    </row>
    <row r="12" spans="1:12" ht="15">
      <c r="A12" t="s">
        <v>226</v>
      </c>
      <c r="D12" s="10">
        <v>4.3</v>
      </c>
      <c r="H12" s="10">
        <v>4.6</v>
      </c>
      <c r="L12" s="10">
        <v>6.4</v>
      </c>
    </row>
    <row r="13" spans="1:12" ht="15">
      <c r="A13" t="s">
        <v>227</v>
      </c>
      <c r="D13" s="10">
        <v>3.9</v>
      </c>
      <c r="H13" s="10">
        <v>4.4</v>
      </c>
      <c r="L13" s="10">
        <v>6</v>
      </c>
    </row>
    <row r="14" spans="1:12" ht="15">
      <c r="A14" t="s">
        <v>228</v>
      </c>
      <c r="D14" s="10">
        <v>3.1</v>
      </c>
      <c r="H14" s="10">
        <v>4.1</v>
      </c>
      <c r="L14" s="10">
        <v>6.5</v>
      </c>
    </row>
    <row r="15" spans="1:12" ht="15">
      <c r="A15" t="s">
        <v>229</v>
      </c>
      <c r="D15" s="10">
        <v>3</v>
      </c>
      <c r="H15" s="10">
        <v>3.9</v>
      </c>
      <c r="L15" s="10">
        <v>7</v>
      </c>
    </row>
    <row r="16" spans="1:12" ht="15">
      <c r="A16" t="s">
        <v>230</v>
      </c>
      <c r="D16" s="10">
        <v>3.4</v>
      </c>
      <c r="H16" s="10">
        <v>3.8</v>
      </c>
      <c r="L16" s="10">
        <v>5.7</v>
      </c>
    </row>
    <row r="17" spans="1:12" ht="15">
      <c r="A17" t="s">
        <v>231</v>
      </c>
      <c r="D17" s="10">
        <v>3.5</v>
      </c>
      <c r="H17" s="10">
        <v>3.7</v>
      </c>
      <c r="L17" t="s">
        <v>78</v>
      </c>
    </row>
    <row r="18" spans="1:12" ht="15">
      <c r="A18" t="s">
        <v>232</v>
      </c>
      <c r="D18" s="10">
        <v>3.1</v>
      </c>
      <c r="H18" s="10">
        <v>3.6</v>
      </c>
      <c r="L18" s="10">
        <v>5.5</v>
      </c>
    </row>
    <row r="19" spans="1:12" ht="15">
      <c r="A19" t="s">
        <v>233</v>
      </c>
      <c r="D19" s="10">
        <v>3.2</v>
      </c>
      <c r="H19" s="10">
        <v>3.6</v>
      </c>
      <c r="L19" t="s">
        <v>78</v>
      </c>
    </row>
    <row r="20" spans="1:12" ht="15">
      <c r="A20" t="s">
        <v>234</v>
      </c>
      <c r="D20" s="10">
        <v>2.7</v>
      </c>
      <c r="H20" s="10">
        <v>3.1</v>
      </c>
      <c r="L20" t="s">
        <v>78</v>
      </c>
    </row>
    <row r="21" spans="1:12" ht="15">
      <c r="A21" t="s">
        <v>235</v>
      </c>
      <c r="D21" s="10">
        <v>2.5</v>
      </c>
      <c r="H21" s="10">
        <v>2.8</v>
      </c>
      <c r="L21" t="s">
        <v>78</v>
      </c>
    </row>
    <row r="22" spans="1:12" ht="15">
      <c r="A22" t="s">
        <v>236</v>
      </c>
      <c r="D22" s="10">
        <v>3.4</v>
      </c>
      <c r="H22" s="10">
        <v>2.7</v>
      </c>
      <c r="L22" s="10">
        <v>3.9</v>
      </c>
    </row>
    <row r="23" spans="1:12" ht="15">
      <c r="A23" t="s">
        <v>237</v>
      </c>
      <c r="D23" s="10">
        <v>1.5</v>
      </c>
      <c r="H23" s="10">
        <v>2.5</v>
      </c>
      <c r="L23" s="10">
        <v>6.8</v>
      </c>
    </row>
    <row r="24" spans="1:12" ht="15">
      <c r="A24" t="s">
        <v>238</v>
      </c>
      <c r="D24" s="10">
        <v>2.5</v>
      </c>
      <c r="H24" s="10">
        <v>2.5</v>
      </c>
      <c r="L24" s="10">
        <v>3.2</v>
      </c>
    </row>
    <row r="25" spans="1:12" ht="15">
      <c r="A25" t="s">
        <v>239</v>
      </c>
      <c r="D25" s="10">
        <v>2</v>
      </c>
      <c r="H25" s="10">
        <v>2.1</v>
      </c>
      <c r="L25" t="s">
        <v>78</v>
      </c>
    </row>
    <row r="26" spans="1:12" ht="15">
      <c r="A26" t="s">
        <v>240</v>
      </c>
      <c r="D26" s="10">
        <v>2.3</v>
      </c>
      <c r="H26" t="s">
        <v>78</v>
      </c>
      <c r="L26" t="s">
        <v>78</v>
      </c>
    </row>
    <row r="27" spans="1:12" ht="15">
      <c r="A27" t="s">
        <v>241</v>
      </c>
      <c r="D27" t="s">
        <v>78</v>
      </c>
      <c r="H27" t="s">
        <v>78</v>
      </c>
      <c r="L27" s="10">
        <v>6.5</v>
      </c>
    </row>
    <row r="28" spans="1:12" ht="15">
      <c r="A28" t="s">
        <v>242</v>
      </c>
      <c r="D28" t="s">
        <v>78</v>
      </c>
      <c r="H28" t="s">
        <v>78</v>
      </c>
      <c r="L28" s="10">
        <v>0.8</v>
      </c>
    </row>
    <row r="29" spans="1:12" ht="15">
      <c r="A29" t="s">
        <v>243</v>
      </c>
      <c r="D29" t="s">
        <v>78</v>
      </c>
      <c r="H29" t="s">
        <v>78</v>
      </c>
      <c r="L29" t="s">
        <v>78</v>
      </c>
    </row>
    <row r="31" spans="1:12" ht="15">
      <c r="A31" t="s">
        <v>1</v>
      </c>
      <c r="D31" t="s">
        <v>201</v>
      </c>
      <c r="H31" t="s">
        <v>201</v>
      </c>
      <c r="L31" t="s">
        <v>201</v>
      </c>
    </row>
  </sheetData>
  <sheetProtection selectLockedCells="1" selectUnlockedCells="1"/>
  <mergeCells count="7">
    <mergeCell ref="C3:D3"/>
    <mergeCell ref="G3:L3"/>
    <mergeCell ref="D4:E4"/>
    <mergeCell ref="H4:I4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2" t="s">
        <v>249</v>
      </c>
      <c r="B2" s="2"/>
      <c r="C2" s="2"/>
      <c r="D2" s="2"/>
      <c r="E2" s="2"/>
      <c r="F2" s="2"/>
    </row>
    <row r="5" spans="3:24" ht="15">
      <c r="C5" s="2" t="s">
        <v>250</v>
      </c>
      <c r="D5" s="2"/>
      <c r="E5" s="2"/>
      <c r="F5" s="2"/>
      <c r="G5" s="2"/>
      <c r="H5" s="2"/>
      <c r="K5" s="2" t="s">
        <v>251</v>
      </c>
      <c r="L5" s="2"/>
      <c r="M5" s="2"/>
      <c r="N5" s="2"/>
      <c r="O5" s="2"/>
      <c r="P5" s="2"/>
      <c r="S5" s="2" t="s">
        <v>252</v>
      </c>
      <c r="T5" s="2"/>
      <c r="U5" s="2"/>
      <c r="V5" s="2"/>
      <c r="W5" s="2"/>
      <c r="X5" s="2"/>
    </row>
    <row r="6" spans="3:24" ht="39.75" customHeight="1">
      <c r="C6" s="1" t="s">
        <v>253</v>
      </c>
      <c r="D6" s="1"/>
      <c r="G6" s="1" t="s">
        <v>254</v>
      </c>
      <c r="H6" s="1"/>
      <c r="K6" s="1" t="s">
        <v>255</v>
      </c>
      <c r="L6" s="1"/>
      <c r="O6" s="1" t="s">
        <v>256</v>
      </c>
      <c r="P6" s="1"/>
      <c r="S6" s="1" t="s">
        <v>253</v>
      </c>
      <c r="T6" s="1"/>
      <c r="W6" s="1" t="s">
        <v>256</v>
      </c>
      <c r="X6" s="1"/>
    </row>
    <row r="7" spans="1:24" ht="15">
      <c r="A7" s="8" t="s">
        <v>257</v>
      </c>
      <c r="C7" s="15" t="s">
        <v>258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ht="15">
      <c r="A8" s="5">
        <v>1</v>
      </c>
      <c r="C8" s="4">
        <v>9513</v>
      </c>
      <c r="D8" s="4"/>
      <c r="H8" t="s">
        <v>259</v>
      </c>
      <c r="K8" s="4">
        <v>8715</v>
      </c>
      <c r="L8" s="4"/>
      <c r="P8" t="s">
        <v>260</v>
      </c>
      <c r="S8" s="4">
        <v>27330</v>
      </c>
      <c r="T8" s="4"/>
      <c r="X8" t="s">
        <v>261</v>
      </c>
    </row>
    <row r="9" spans="1:24" ht="15">
      <c r="A9" s="5">
        <v>2</v>
      </c>
      <c r="D9" s="5">
        <v>215311</v>
      </c>
      <c r="H9" s="10">
        <v>92</v>
      </c>
      <c r="L9" s="5">
        <v>180751</v>
      </c>
      <c r="P9" s="10">
        <v>88.2</v>
      </c>
      <c r="T9" s="5">
        <v>97739</v>
      </c>
      <c r="X9" s="10">
        <v>69.2</v>
      </c>
    </row>
    <row r="10" spans="1:24" ht="15">
      <c r="A10" s="5">
        <v>3</v>
      </c>
      <c r="D10" s="5">
        <v>9231</v>
      </c>
      <c r="H10" s="10">
        <v>3.9</v>
      </c>
      <c r="L10" s="5">
        <v>15279</v>
      </c>
      <c r="P10" s="10">
        <v>7.5</v>
      </c>
      <c r="T10" s="5">
        <v>15108</v>
      </c>
      <c r="X10" s="10">
        <v>10.7</v>
      </c>
    </row>
    <row r="11" spans="1:24" ht="15">
      <c r="A11" s="5">
        <v>4</v>
      </c>
      <c r="D11" t="s">
        <v>78</v>
      </c>
      <c r="H11" t="s">
        <v>78</v>
      </c>
      <c r="L11" t="s">
        <v>78</v>
      </c>
      <c r="P11" t="s">
        <v>78</v>
      </c>
      <c r="T11" t="s">
        <v>78</v>
      </c>
      <c r="X11" t="s">
        <v>78</v>
      </c>
    </row>
    <row r="12" spans="1:24" ht="15">
      <c r="A12" s="5">
        <v>5</v>
      </c>
      <c r="D12" t="s">
        <v>78</v>
      </c>
      <c r="H12" t="s">
        <v>78</v>
      </c>
      <c r="L12" t="s">
        <v>78</v>
      </c>
      <c r="P12" t="s">
        <v>78</v>
      </c>
      <c r="T12" s="5">
        <v>1164</v>
      </c>
      <c r="X12" s="10">
        <v>0.8</v>
      </c>
    </row>
    <row r="14" spans="1:24" ht="15">
      <c r="A14" t="s">
        <v>262</v>
      </c>
      <c r="C14" s="4">
        <v>234055</v>
      </c>
      <c r="D14" s="4"/>
      <c r="H14" t="s">
        <v>201</v>
      </c>
      <c r="K14" s="4">
        <v>204745</v>
      </c>
      <c r="L14" s="4"/>
      <c r="P14" t="s">
        <v>201</v>
      </c>
      <c r="S14" s="4">
        <v>141341</v>
      </c>
      <c r="T14" s="4"/>
      <c r="X14" t="s">
        <v>201</v>
      </c>
    </row>
  </sheetData>
  <sheetProtection selectLockedCells="1" selectUnlockedCells="1"/>
  <mergeCells count="17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C14:D14"/>
    <mergeCell ref="K14:L14"/>
    <mergeCell ref="S14:T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2" t="s">
        <v>263</v>
      </c>
      <c r="B2" s="2"/>
      <c r="C2" s="2"/>
      <c r="D2" s="2"/>
      <c r="E2" s="2"/>
      <c r="F2" s="2"/>
    </row>
    <row r="5" spans="3:20" ht="39.75" customHeight="1">
      <c r="C5" s="2" t="s">
        <v>1</v>
      </c>
      <c r="D5" s="2"/>
      <c r="G5" s="2" t="s">
        <v>118</v>
      </c>
      <c r="H5" s="2"/>
      <c r="K5" s="1" t="s">
        <v>264</v>
      </c>
      <c r="L5" s="1"/>
      <c r="O5" s="1" t="s">
        <v>265</v>
      </c>
      <c r="P5" s="1"/>
      <c r="S5" s="1" t="s">
        <v>266</v>
      </c>
      <c r="T5" s="1"/>
    </row>
    <row r="6" spans="3:20" ht="15">
      <c r="C6" s="18" t="s">
        <v>258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15">
      <c r="A7" t="s">
        <v>267</v>
      </c>
      <c r="C7" s="4">
        <v>121250</v>
      </c>
      <c r="D7" s="4"/>
      <c r="G7" s="9" t="s">
        <v>38</v>
      </c>
      <c r="H7" s="9"/>
      <c r="K7" s="9" t="s">
        <v>38</v>
      </c>
      <c r="L7" s="9"/>
      <c r="O7" s="9" t="s">
        <v>38</v>
      </c>
      <c r="P7" s="9"/>
      <c r="S7" s="4">
        <v>121250</v>
      </c>
      <c r="T7" s="4"/>
    </row>
    <row r="8" spans="1:20" ht="15">
      <c r="A8" t="s">
        <v>268</v>
      </c>
      <c r="D8" s="5">
        <v>43185</v>
      </c>
      <c r="H8" s="5">
        <v>2918</v>
      </c>
      <c r="L8" s="5">
        <v>11707</v>
      </c>
      <c r="P8" s="5">
        <v>11723</v>
      </c>
      <c r="T8" s="5">
        <v>16837</v>
      </c>
    </row>
    <row r="10" spans="1:20" ht="15">
      <c r="A10" t="s">
        <v>1</v>
      </c>
      <c r="C10" s="4">
        <v>164435</v>
      </c>
      <c r="D10" s="4"/>
      <c r="G10" s="4">
        <v>2918</v>
      </c>
      <c r="H10" s="4"/>
      <c r="K10" s="4">
        <v>11707</v>
      </c>
      <c r="L10" s="4"/>
      <c r="O10" s="4">
        <v>11723</v>
      </c>
      <c r="P10" s="4"/>
      <c r="S10" s="4">
        <v>138087</v>
      </c>
      <c r="T10" s="4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S5:T5"/>
    <mergeCell ref="C6:T6"/>
    <mergeCell ref="C7:D7"/>
    <mergeCell ref="G7:H7"/>
    <mergeCell ref="K7:L7"/>
    <mergeCell ref="O7:P7"/>
    <mergeCell ref="S7:T7"/>
    <mergeCell ref="C10:D10"/>
    <mergeCell ref="G10:H10"/>
    <mergeCell ref="K10:L10"/>
    <mergeCell ref="O10:P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16384" width="8.7109375" style="0" customWidth="1"/>
  </cols>
  <sheetData>
    <row r="2" spans="1:6" ht="15">
      <c r="A2" s="2" t="s">
        <v>5</v>
      </c>
      <c r="B2" s="2"/>
      <c r="C2" s="2"/>
      <c r="D2" s="2"/>
      <c r="E2" s="2"/>
      <c r="F2" s="2"/>
    </row>
    <row r="5" spans="3:16" ht="15">
      <c r="C5" s="2" t="s">
        <v>6</v>
      </c>
      <c r="D5" s="2"/>
      <c r="G5" s="2" t="s">
        <v>7</v>
      </c>
      <c r="H5" s="2"/>
      <c r="K5" s="2" t="s">
        <v>8</v>
      </c>
      <c r="L5" s="2"/>
      <c r="O5" s="2" t="s">
        <v>9</v>
      </c>
      <c r="P5" s="2"/>
    </row>
    <row r="6" spans="1:16" ht="15">
      <c r="A6" t="s">
        <v>10</v>
      </c>
      <c r="C6" s="4">
        <v>165</v>
      </c>
      <c r="D6" s="4"/>
      <c r="G6" s="4">
        <v>388</v>
      </c>
      <c r="H6" s="4"/>
      <c r="K6" s="4">
        <v>578</v>
      </c>
      <c r="L6" s="4"/>
      <c r="O6" s="4">
        <v>943</v>
      </c>
      <c r="P6" s="4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2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6384" width="8.7109375" style="0" customWidth="1"/>
  </cols>
  <sheetData>
    <row r="2" spans="1:6" ht="15">
      <c r="A2" s="2" t="s">
        <v>269</v>
      </c>
      <c r="B2" s="2"/>
      <c r="C2" s="2"/>
      <c r="D2" s="2"/>
      <c r="E2" s="2"/>
      <c r="F2" s="2"/>
    </row>
    <row r="5" spans="1:16" ht="39.75" customHeight="1">
      <c r="A5" s="8" t="s">
        <v>270</v>
      </c>
      <c r="C5" s="1" t="s">
        <v>271</v>
      </c>
      <c r="D5" s="1"/>
      <c r="G5" s="1" t="s">
        <v>272</v>
      </c>
      <c r="H5" s="1"/>
      <c r="K5" s="1" t="s">
        <v>273</v>
      </c>
      <c r="L5" s="1"/>
      <c r="O5" s="1" t="s">
        <v>274</v>
      </c>
      <c r="P5" s="1"/>
    </row>
    <row r="6" spans="3:16" ht="15">
      <c r="C6" s="18" t="s">
        <v>275</v>
      </c>
      <c r="D6" s="18"/>
      <c r="G6" s="9"/>
      <c r="H6" s="9"/>
      <c r="K6" s="9"/>
      <c r="L6" s="9"/>
      <c r="O6" s="9"/>
      <c r="P6" s="9"/>
    </row>
    <row r="7" ht="15">
      <c r="A7" t="s">
        <v>267</v>
      </c>
    </row>
    <row r="8" spans="1:16" ht="15">
      <c r="A8" t="s">
        <v>166</v>
      </c>
      <c r="C8" s="9" t="s">
        <v>38</v>
      </c>
      <c r="D8" s="9"/>
      <c r="G8" s="9" t="s">
        <v>38</v>
      </c>
      <c r="H8" s="9"/>
      <c r="L8" t="s">
        <v>78</v>
      </c>
      <c r="P8" t="s">
        <v>276</v>
      </c>
    </row>
    <row r="9" spans="1:16" ht="15">
      <c r="A9" t="s">
        <v>114</v>
      </c>
      <c r="D9" s="5">
        <v>46450</v>
      </c>
      <c r="H9" s="5">
        <v>1701</v>
      </c>
      <c r="L9" t="s">
        <v>78</v>
      </c>
      <c r="P9" t="s">
        <v>276</v>
      </c>
    </row>
    <row r="10" spans="1:16" ht="15">
      <c r="A10" t="s">
        <v>115</v>
      </c>
      <c r="D10" s="5">
        <v>79450</v>
      </c>
      <c r="H10" s="5">
        <v>1610</v>
      </c>
      <c r="L10" t="s">
        <v>78</v>
      </c>
      <c r="P10" t="s">
        <v>276</v>
      </c>
    </row>
    <row r="11" spans="1:16" ht="15">
      <c r="A11" t="s">
        <v>116</v>
      </c>
      <c r="D11" s="5">
        <v>93500</v>
      </c>
      <c r="H11" s="5">
        <v>1556</v>
      </c>
      <c r="L11" t="s">
        <v>78</v>
      </c>
      <c r="P11" t="s">
        <v>276</v>
      </c>
    </row>
    <row r="12" spans="1:16" ht="15">
      <c r="A12" t="s">
        <v>117</v>
      </c>
      <c r="D12" s="5">
        <v>104000</v>
      </c>
      <c r="H12" s="5">
        <v>2351</v>
      </c>
      <c r="L12" t="s">
        <v>78</v>
      </c>
      <c r="P12" t="s">
        <v>276</v>
      </c>
    </row>
    <row r="13" spans="1:16" ht="15">
      <c r="A13" t="s">
        <v>277</v>
      </c>
      <c r="D13" s="5">
        <v>121250</v>
      </c>
      <c r="H13" s="5">
        <v>2168</v>
      </c>
      <c r="L13" t="s">
        <v>78</v>
      </c>
      <c r="P13" t="s">
        <v>276</v>
      </c>
    </row>
    <row r="14" spans="2:17" ht="1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ht="15">
      <c r="A15" t="s">
        <v>278</v>
      </c>
    </row>
    <row r="16" spans="1:16" ht="15">
      <c r="A16" t="s">
        <v>166</v>
      </c>
      <c r="C16" s="4">
        <v>15250</v>
      </c>
      <c r="D16" s="4"/>
      <c r="G16" s="4">
        <v>2285</v>
      </c>
      <c r="H16" s="4"/>
      <c r="L16" t="s">
        <v>78</v>
      </c>
      <c r="P16" t="s">
        <v>276</v>
      </c>
    </row>
    <row r="17" spans="1:16" ht="15">
      <c r="A17" t="s">
        <v>114</v>
      </c>
      <c r="D17" t="s">
        <v>78</v>
      </c>
      <c r="H17" t="s">
        <v>78</v>
      </c>
      <c r="L17" t="s">
        <v>78</v>
      </c>
      <c r="P17" t="s">
        <v>276</v>
      </c>
    </row>
    <row r="18" spans="1:16" ht="15">
      <c r="A18" t="s">
        <v>115</v>
      </c>
      <c r="D18" t="s">
        <v>78</v>
      </c>
      <c r="H18" t="s">
        <v>78</v>
      </c>
      <c r="L18" t="s">
        <v>78</v>
      </c>
      <c r="P18" t="s">
        <v>276</v>
      </c>
    </row>
    <row r="19" spans="1:16" ht="15">
      <c r="A19" t="s">
        <v>116</v>
      </c>
      <c r="D19" t="s">
        <v>78</v>
      </c>
      <c r="H19" t="s">
        <v>78</v>
      </c>
      <c r="L19" t="s">
        <v>78</v>
      </c>
      <c r="P19" t="s">
        <v>276</v>
      </c>
    </row>
    <row r="20" spans="1:16" ht="15">
      <c r="A20" t="s">
        <v>117</v>
      </c>
      <c r="D20" t="s">
        <v>78</v>
      </c>
      <c r="H20" t="s">
        <v>78</v>
      </c>
      <c r="L20" t="s">
        <v>78</v>
      </c>
      <c r="P20" t="s">
        <v>276</v>
      </c>
    </row>
    <row r="21" spans="1:16" ht="15">
      <c r="A21" t="s">
        <v>277</v>
      </c>
      <c r="D21" t="s">
        <v>78</v>
      </c>
      <c r="H21" t="s">
        <v>78</v>
      </c>
      <c r="L21" t="s">
        <v>78</v>
      </c>
      <c r="P21" t="s">
        <v>276</v>
      </c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8:D8"/>
    <mergeCell ref="G8:H8"/>
    <mergeCell ref="B14:E14"/>
    <mergeCell ref="F14:I14"/>
    <mergeCell ref="J14:M14"/>
    <mergeCell ref="N14:Q14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2" t="s">
        <v>250</v>
      </c>
      <c r="D3" s="2"/>
      <c r="E3" s="2"/>
      <c r="F3" s="2"/>
      <c r="G3" s="2"/>
      <c r="H3" s="2"/>
      <c r="K3" s="2" t="s">
        <v>251</v>
      </c>
      <c r="L3" s="2"/>
      <c r="M3" s="2"/>
      <c r="N3" s="2"/>
      <c r="O3" s="2"/>
      <c r="P3" s="2"/>
    </row>
    <row r="4" spans="1:16" ht="39.75" customHeight="1">
      <c r="A4" s="8" t="s">
        <v>257</v>
      </c>
      <c r="C4" s="1" t="s">
        <v>279</v>
      </c>
      <c r="D4" s="1"/>
      <c r="G4" s="1" t="s">
        <v>254</v>
      </c>
      <c r="H4" s="1"/>
      <c r="K4" s="1" t="s">
        <v>253</v>
      </c>
      <c r="L4" s="1"/>
      <c r="O4" s="1" t="s">
        <v>254</v>
      </c>
      <c r="P4" s="1"/>
    </row>
    <row r="5" spans="3:16" ht="15">
      <c r="C5" s="18" t="s">
        <v>258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15">
      <c r="A6" s="5">
        <v>1</v>
      </c>
      <c r="C6" s="4">
        <v>9513</v>
      </c>
      <c r="D6" s="4"/>
      <c r="H6" t="s">
        <v>259</v>
      </c>
      <c r="K6" s="4">
        <v>8715</v>
      </c>
      <c r="L6" s="4"/>
      <c r="P6" t="s">
        <v>260</v>
      </c>
    </row>
    <row r="7" spans="1:16" ht="15">
      <c r="A7" s="5">
        <v>2</v>
      </c>
      <c r="D7" s="5">
        <v>215311</v>
      </c>
      <c r="H7" s="10">
        <v>92</v>
      </c>
      <c r="L7" s="5">
        <v>180751</v>
      </c>
      <c r="P7" s="10">
        <v>88.2</v>
      </c>
    </row>
    <row r="8" spans="1:16" ht="15">
      <c r="A8" s="5">
        <v>3</v>
      </c>
      <c r="D8" s="5">
        <v>9231</v>
      </c>
      <c r="H8" s="10">
        <v>3.9</v>
      </c>
      <c r="L8" s="5">
        <v>15279</v>
      </c>
      <c r="P8" s="10">
        <v>7.5</v>
      </c>
    </row>
    <row r="9" spans="1:16" ht="15">
      <c r="A9" s="5">
        <v>4</v>
      </c>
      <c r="D9" t="s">
        <v>78</v>
      </c>
      <c r="H9" t="s">
        <v>78</v>
      </c>
      <c r="L9" t="s">
        <v>78</v>
      </c>
      <c r="P9" t="s">
        <v>78</v>
      </c>
    </row>
    <row r="10" spans="1:16" ht="15">
      <c r="A10" s="5">
        <v>5</v>
      </c>
      <c r="D10" t="s">
        <v>78</v>
      </c>
      <c r="H10" t="s">
        <v>78</v>
      </c>
      <c r="L10" t="s">
        <v>78</v>
      </c>
      <c r="P10" t="s">
        <v>78</v>
      </c>
    </row>
    <row r="12" spans="1:16" ht="15">
      <c r="A12" t="s">
        <v>262</v>
      </c>
      <c r="C12" s="4">
        <v>234055</v>
      </c>
      <c r="D12" s="4"/>
      <c r="H12" t="s">
        <v>201</v>
      </c>
      <c r="K12" s="4">
        <v>204745</v>
      </c>
      <c r="L12" s="4"/>
      <c r="P12" t="s">
        <v>201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12:D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51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19.7109375" style="0" customWidth="1"/>
    <col min="6" max="7" width="8.7109375" style="0" customWidth="1"/>
    <col min="8" max="8" width="5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2" t="s">
        <v>280</v>
      </c>
      <c r="B2" s="2"/>
      <c r="C2" s="2"/>
      <c r="D2" s="2"/>
      <c r="E2" s="2"/>
      <c r="F2" s="2"/>
    </row>
    <row r="5" spans="1:16" ht="39.75" customHeight="1">
      <c r="A5" s="19" t="s">
        <v>281</v>
      </c>
      <c r="C5" s="19" t="s">
        <v>282</v>
      </c>
      <c r="E5" s="8" t="s">
        <v>283</v>
      </c>
      <c r="G5" s="1" t="s">
        <v>284</v>
      </c>
      <c r="H5" s="1"/>
      <c r="K5" s="1" t="s">
        <v>285</v>
      </c>
      <c r="L5" s="1"/>
      <c r="O5" s="1" t="s">
        <v>286</v>
      </c>
      <c r="P5" s="1"/>
    </row>
    <row r="6" spans="7:16" ht="15">
      <c r="G6" s="9"/>
      <c r="H6" s="9"/>
      <c r="K6" s="18" t="s">
        <v>120</v>
      </c>
      <c r="L6" s="18"/>
      <c r="M6" s="18"/>
      <c r="N6" s="18"/>
      <c r="O6" s="18"/>
      <c r="P6" s="18"/>
    </row>
    <row r="7" spans="2:17" ht="1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6" ht="15">
      <c r="A8" t="s">
        <v>287</v>
      </c>
      <c r="C8" t="s">
        <v>288</v>
      </c>
      <c r="E8" t="s">
        <v>289</v>
      </c>
      <c r="H8" t="s">
        <v>290</v>
      </c>
      <c r="K8" s="4">
        <v>500</v>
      </c>
      <c r="L8" s="4"/>
      <c r="O8" s="4">
        <v>323</v>
      </c>
      <c r="P8" s="4"/>
    </row>
    <row r="9" spans="1:3" ht="15">
      <c r="A9" t="s">
        <v>291</v>
      </c>
      <c r="C9" t="s">
        <v>292</v>
      </c>
    </row>
    <row r="10" ht="15">
      <c r="A10" t="s">
        <v>293</v>
      </c>
    </row>
    <row r="11" ht="15">
      <c r="A11" t="s">
        <v>294</v>
      </c>
    </row>
    <row r="12" spans="2:17" ht="1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6" ht="15">
      <c r="A13" t="s">
        <v>295</v>
      </c>
      <c r="C13" t="s">
        <v>233</v>
      </c>
      <c r="E13" t="s">
        <v>296</v>
      </c>
      <c r="H13" t="s">
        <v>78</v>
      </c>
      <c r="L13" s="5">
        <v>7442</v>
      </c>
      <c r="P13" s="5">
        <v>7476</v>
      </c>
    </row>
    <row r="14" ht="15">
      <c r="A14" t="s">
        <v>297</v>
      </c>
    </row>
    <row r="15" ht="15">
      <c r="A15" t="s">
        <v>298</v>
      </c>
    </row>
    <row r="16" spans="2:17" ht="1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6" ht="15">
      <c r="A17" t="s">
        <v>299</v>
      </c>
      <c r="C17" t="s">
        <v>300</v>
      </c>
      <c r="E17" t="s">
        <v>301</v>
      </c>
      <c r="H17" t="s">
        <v>78</v>
      </c>
      <c r="L17" s="5">
        <v>8883</v>
      </c>
      <c r="P17" s="5">
        <v>7345</v>
      </c>
    </row>
    <row r="18" spans="1:16" ht="15">
      <c r="A18" t="s">
        <v>302</v>
      </c>
      <c r="C18" t="s">
        <v>303</v>
      </c>
      <c r="E18" t="s">
        <v>289</v>
      </c>
      <c r="H18" t="s">
        <v>304</v>
      </c>
      <c r="L18" s="5">
        <v>1000</v>
      </c>
      <c r="P18" t="s">
        <v>78</v>
      </c>
    </row>
    <row r="19" spans="1:3" ht="15">
      <c r="A19" t="s">
        <v>305</v>
      </c>
      <c r="C19" t="s">
        <v>306</v>
      </c>
    </row>
    <row r="20" spans="2:17" ht="1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6" ht="15">
      <c r="A21" t="s">
        <v>307</v>
      </c>
      <c r="C21" t="s">
        <v>308</v>
      </c>
      <c r="E21" t="s">
        <v>301</v>
      </c>
      <c r="H21" t="s">
        <v>78</v>
      </c>
      <c r="L21" s="5">
        <v>6469</v>
      </c>
      <c r="P21" s="5">
        <v>6469</v>
      </c>
    </row>
    <row r="22" spans="1:16" ht="15">
      <c r="A22" t="s">
        <v>309</v>
      </c>
      <c r="C22" t="s">
        <v>310</v>
      </c>
      <c r="E22" t="s">
        <v>301</v>
      </c>
      <c r="H22" t="s">
        <v>78</v>
      </c>
      <c r="L22" s="5">
        <v>2044</v>
      </c>
      <c r="P22" s="5">
        <v>2003</v>
      </c>
    </row>
    <row r="23" spans="1:16" ht="15">
      <c r="A23" t="s">
        <v>311</v>
      </c>
      <c r="E23" t="s">
        <v>200</v>
      </c>
      <c r="H23" t="s">
        <v>312</v>
      </c>
      <c r="L23" s="5">
        <v>285</v>
      </c>
      <c r="P23" s="5">
        <v>478</v>
      </c>
    </row>
    <row r="24" spans="1:16" ht="15">
      <c r="A24" t="s">
        <v>313</v>
      </c>
      <c r="E24" t="s">
        <v>314</v>
      </c>
      <c r="H24" t="s">
        <v>315</v>
      </c>
      <c r="L24" s="5">
        <v>110</v>
      </c>
      <c r="P24" s="5">
        <v>67</v>
      </c>
    </row>
    <row r="25" spans="2:17" ht="1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6" ht="15">
      <c r="A26" t="s">
        <v>316</v>
      </c>
      <c r="C26" t="s">
        <v>231</v>
      </c>
      <c r="E26" t="s">
        <v>301</v>
      </c>
      <c r="H26" t="s">
        <v>78</v>
      </c>
      <c r="L26" s="5">
        <v>7241</v>
      </c>
      <c r="P26" s="5">
        <v>7687</v>
      </c>
    </row>
    <row r="27" spans="1:16" ht="15">
      <c r="A27" t="s">
        <v>317</v>
      </c>
      <c r="E27" t="s">
        <v>200</v>
      </c>
      <c r="H27" t="s">
        <v>318</v>
      </c>
      <c r="L27" s="5">
        <v>485</v>
      </c>
      <c r="P27" s="5">
        <v>503</v>
      </c>
    </row>
    <row r="28" ht="15">
      <c r="A28" t="s">
        <v>319</v>
      </c>
    </row>
    <row r="29" ht="15">
      <c r="A29" t="s">
        <v>320</v>
      </c>
    </row>
    <row r="30" spans="2:17" ht="1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6" ht="15">
      <c r="A31" t="s">
        <v>321</v>
      </c>
      <c r="C31" t="s">
        <v>322</v>
      </c>
      <c r="E31" t="s">
        <v>301</v>
      </c>
      <c r="H31" t="s">
        <v>78</v>
      </c>
      <c r="L31" s="5">
        <v>1876</v>
      </c>
      <c r="P31" s="5">
        <v>1876</v>
      </c>
    </row>
    <row r="32" spans="1:16" ht="15">
      <c r="A32" t="s">
        <v>323</v>
      </c>
      <c r="C32" t="s">
        <v>324</v>
      </c>
      <c r="E32" t="s">
        <v>325</v>
      </c>
      <c r="H32" t="s">
        <v>78</v>
      </c>
      <c r="L32" s="5">
        <v>1163</v>
      </c>
      <c r="P32" s="5">
        <v>1473</v>
      </c>
    </row>
    <row r="33" spans="1:16" ht="15">
      <c r="A33" t="s">
        <v>326</v>
      </c>
      <c r="E33" t="s">
        <v>289</v>
      </c>
      <c r="H33" t="s">
        <v>161</v>
      </c>
      <c r="L33" s="5">
        <v>4</v>
      </c>
      <c r="P33" s="5">
        <v>229</v>
      </c>
    </row>
    <row r="34" spans="2:17" ht="1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6" ht="15">
      <c r="A35" t="s">
        <v>327</v>
      </c>
      <c r="C35" t="s">
        <v>328</v>
      </c>
      <c r="E35" t="s">
        <v>301</v>
      </c>
      <c r="H35" t="s">
        <v>78</v>
      </c>
      <c r="L35" s="5">
        <v>4214</v>
      </c>
      <c r="P35" s="5">
        <v>4214</v>
      </c>
    </row>
    <row r="36" spans="1:16" ht="15">
      <c r="A36" t="s">
        <v>329</v>
      </c>
      <c r="C36" t="s">
        <v>330</v>
      </c>
      <c r="E36" t="s">
        <v>325</v>
      </c>
      <c r="H36" t="s">
        <v>331</v>
      </c>
      <c r="L36" s="5">
        <v>5363</v>
      </c>
      <c r="P36" s="5">
        <v>5741</v>
      </c>
    </row>
    <row r="37" ht="15">
      <c r="A37" t="s">
        <v>332</v>
      </c>
    </row>
    <row r="38" spans="2:17" ht="1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6" ht="15">
      <c r="A39" t="s">
        <v>333</v>
      </c>
      <c r="C39" t="s">
        <v>334</v>
      </c>
      <c r="E39" t="s">
        <v>335</v>
      </c>
      <c r="H39" t="s">
        <v>78</v>
      </c>
      <c r="L39" s="5">
        <v>10068</v>
      </c>
      <c r="P39" s="5">
        <v>10200</v>
      </c>
    </row>
    <row r="40" spans="1:16" ht="15">
      <c r="A40" t="s">
        <v>336</v>
      </c>
      <c r="C40" t="s">
        <v>337</v>
      </c>
      <c r="E40" t="s">
        <v>200</v>
      </c>
      <c r="H40" t="s">
        <v>338</v>
      </c>
      <c r="L40" s="5">
        <v>276</v>
      </c>
      <c r="P40" s="5">
        <v>161</v>
      </c>
    </row>
    <row r="41" spans="1:3" ht="15">
      <c r="A41" t="s">
        <v>339</v>
      </c>
      <c r="C41" t="s">
        <v>340</v>
      </c>
    </row>
    <row r="42" ht="15">
      <c r="A42" t="s">
        <v>341</v>
      </c>
    </row>
    <row r="43" spans="2:17" ht="1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6" ht="15">
      <c r="A44" t="s">
        <v>342</v>
      </c>
      <c r="C44" t="s">
        <v>343</v>
      </c>
      <c r="E44" t="s">
        <v>301</v>
      </c>
      <c r="H44" t="s">
        <v>78</v>
      </c>
      <c r="L44" s="5">
        <v>5447</v>
      </c>
      <c r="P44" s="5">
        <v>5447</v>
      </c>
    </row>
    <row r="45" spans="1:3" ht="15">
      <c r="A45" t="s">
        <v>344</v>
      </c>
      <c r="C45" t="s">
        <v>292</v>
      </c>
    </row>
    <row r="46" ht="15">
      <c r="A46" t="s">
        <v>345</v>
      </c>
    </row>
    <row r="47" ht="15">
      <c r="A47" t="s">
        <v>346</v>
      </c>
    </row>
    <row r="48" spans="2:17" ht="1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6" ht="15">
      <c r="A49" t="s">
        <v>347</v>
      </c>
      <c r="C49" t="s">
        <v>348</v>
      </c>
      <c r="E49" t="s">
        <v>301</v>
      </c>
      <c r="H49" t="s">
        <v>78</v>
      </c>
      <c r="L49" s="5">
        <v>7590</v>
      </c>
      <c r="P49" s="5">
        <v>7590</v>
      </c>
    </row>
    <row r="50" ht="15">
      <c r="A50" t="s">
        <v>349</v>
      </c>
    </row>
    <row r="51" ht="15">
      <c r="A51" t="s">
        <v>350</v>
      </c>
    </row>
  </sheetData>
  <sheetProtection selectLockedCells="1" selectUnlockedCells="1"/>
  <mergeCells count="58">
    <mergeCell ref="A2:F2"/>
    <mergeCell ref="G5:H5"/>
    <mergeCell ref="K5:L5"/>
    <mergeCell ref="O5:P5"/>
    <mergeCell ref="G6:H6"/>
    <mergeCell ref="K6:P6"/>
    <mergeCell ref="B7:C7"/>
    <mergeCell ref="D7:E7"/>
    <mergeCell ref="F7:I7"/>
    <mergeCell ref="J7:M7"/>
    <mergeCell ref="N7:Q7"/>
    <mergeCell ref="K8:L8"/>
    <mergeCell ref="O8:P8"/>
    <mergeCell ref="B12:C12"/>
    <mergeCell ref="D12:E12"/>
    <mergeCell ref="F12:I12"/>
    <mergeCell ref="J12:M12"/>
    <mergeCell ref="N12:Q12"/>
    <mergeCell ref="B16:C16"/>
    <mergeCell ref="D16:E16"/>
    <mergeCell ref="F16:I16"/>
    <mergeCell ref="J16:M16"/>
    <mergeCell ref="N16:Q16"/>
    <mergeCell ref="B20:C20"/>
    <mergeCell ref="D20:E20"/>
    <mergeCell ref="F20:I20"/>
    <mergeCell ref="J20:M20"/>
    <mergeCell ref="N20:Q20"/>
    <mergeCell ref="B25:C25"/>
    <mergeCell ref="D25:E25"/>
    <mergeCell ref="F25:I25"/>
    <mergeCell ref="J25:M25"/>
    <mergeCell ref="N25:Q25"/>
    <mergeCell ref="B30:C30"/>
    <mergeCell ref="D30:E30"/>
    <mergeCell ref="F30:I30"/>
    <mergeCell ref="J30:M30"/>
    <mergeCell ref="N30:Q30"/>
    <mergeCell ref="B34:C34"/>
    <mergeCell ref="D34:E34"/>
    <mergeCell ref="F34:I34"/>
    <mergeCell ref="J34:M34"/>
    <mergeCell ref="N34:Q34"/>
    <mergeCell ref="B38:C38"/>
    <mergeCell ref="D38:E38"/>
    <mergeCell ref="F38:I38"/>
    <mergeCell ref="J38:M38"/>
    <mergeCell ref="N38:Q38"/>
    <mergeCell ref="B43:C43"/>
    <mergeCell ref="D43:E43"/>
    <mergeCell ref="F43:I43"/>
    <mergeCell ref="J43:M43"/>
    <mergeCell ref="N43:Q43"/>
    <mergeCell ref="B48:C48"/>
    <mergeCell ref="D48:E48"/>
    <mergeCell ref="F48:I48"/>
    <mergeCell ref="J48:M48"/>
    <mergeCell ref="N48:Q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Q50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2" width="8.7109375" style="0" customWidth="1"/>
    <col min="3" max="3" width="32.7109375" style="0" customWidth="1"/>
    <col min="4" max="4" width="8.7109375" style="0" customWidth="1"/>
    <col min="5" max="5" width="48.7109375" style="0" customWidth="1"/>
    <col min="6" max="7" width="8.7109375" style="0" customWidth="1"/>
    <col min="8" max="8" width="13.7109375" style="0" customWidth="1"/>
    <col min="9" max="11" width="8.7109375" style="0" customWidth="1"/>
    <col min="12" max="12" width="14.7109375" style="0" customWidth="1"/>
    <col min="13" max="15" width="8.7109375" style="0" customWidth="1"/>
    <col min="16" max="16" width="14.7109375" style="0" customWidth="1"/>
    <col min="17" max="16384" width="8.7109375" style="0" customWidth="1"/>
  </cols>
  <sheetData>
    <row r="3" spans="1:16" ht="39.75" customHeight="1">
      <c r="A3" s="19" t="s">
        <v>281</v>
      </c>
      <c r="C3" s="19" t="s">
        <v>282</v>
      </c>
      <c r="E3" s="8" t="s">
        <v>283</v>
      </c>
      <c r="G3" s="1" t="s">
        <v>284</v>
      </c>
      <c r="H3" s="1"/>
      <c r="K3" s="1" t="s">
        <v>285</v>
      </c>
      <c r="L3" s="1"/>
      <c r="O3" s="1" t="s">
        <v>286</v>
      </c>
      <c r="P3" s="1"/>
    </row>
    <row r="4" spans="7:16" ht="15">
      <c r="G4" s="9"/>
      <c r="H4" s="9"/>
      <c r="K4" s="18" t="s">
        <v>120</v>
      </c>
      <c r="L4" s="18"/>
      <c r="M4" s="18"/>
      <c r="N4" s="18"/>
      <c r="O4" s="18"/>
      <c r="P4" s="18"/>
    </row>
    <row r="5" spans="2:17" ht="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6" ht="15">
      <c r="A6" t="s">
        <v>351</v>
      </c>
      <c r="C6" t="s">
        <v>352</v>
      </c>
      <c r="E6" t="s">
        <v>301</v>
      </c>
      <c r="H6" t="s">
        <v>78</v>
      </c>
      <c r="K6" s="4">
        <v>12082</v>
      </c>
      <c r="L6" s="4"/>
      <c r="O6" s="4">
        <v>12500</v>
      </c>
      <c r="P6" s="4"/>
    </row>
    <row r="7" spans="1:16" ht="15">
      <c r="A7" t="s">
        <v>353</v>
      </c>
      <c r="C7" t="s">
        <v>324</v>
      </c>
      <c r="E7" t="s">
        <v>200</v>
      </c>
      <c r="H7" t="s">
        <v>354</v>
      </c>
      <c r="L7" s="5">
        <v>750</v>
      </c>
      <c r="P7" s="5">
        <v>2294</v>
      </c>
    </row>
    <row r="8" ht="15">
      <c r="A8" t="s">
        <v>355</v>
      </c>
    </row>
    <row r="9" spans="2:17" ht="1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6" ht="15">
      <c r="A10" t="s">
        <v>356</v>
      </c>
      <c r="C10" t="s">
        <v>357</v>
      </c>
      <c r="E10" t="s">
        <v>301</v>
      </c>
      <c r="H10" t="s">
        <v>78</v>
      </c>
      <c r="L10" s="5">
        <v>6309</v>
      </c>
      <c r="P10" s="5">
        <v>6334</v>
      </c>
    </row>
    <row r="11" spans="1:3" ht="15">
      <c r="A11" t="s">
        <v>358</v>
      </c>
      <c r="C11" t="s">
        <v>359</v>
      </c>
    </row>
    <row r="12" ht="15">
      <c r="A12" t="s">
        <v>360</v>
      </c>
    </row>
    <row r="13" ht="15">
      <c r="A13" t="s">
        <v>361</v>
      </c>
    </row>
    <row r="14" ht="15">
      <c r="A14" t="s">
        <v>362</v>
      </c>
    </row>
    <row r="15" spans="2:17" ht="1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6" ht="15">
      <c r="A16" t="s">
        <v>363</v>
      </c>
      <c r="C16" t="s">
        <v>364</v>
      </c>
      <c r="E16" t="s">
        <v>296</v>
      </c>
      <c r="H16" t="s">
        <v>78</v>
      </c>
      <c r="L16" s="5">
        <v>3486</v>
      </c>
      <c r="P16" s="5">
        <v>3500</v>
      </c>
    </row>
    <row r="17" spans="1:16" ht="15">
      <c r="A17" t="s">
        <v>365</v>
      </c>
      <c r="E17" t="s">
        <v>301</v>
      </c>
      <c r="H17" t="s">
        <v>78</v>
      </c>
      <c r="L17" s="5">
        <v>1716</v>
      </c>
      <c r="P17" s="5">
        <v>1750</v>
      </c>
    </row>
    <row r="18" spans="1:16" ht="15">
      <c r="A18" t="s">
        <v>366</v>
      </c>
      <c r="E18" t="s">
        <v>367</v>
      </c>
      <c r="H18" t="s">
        <v>78</v>
      </c>
      <c r="L18" s="5">
        <v>539</v>
      </c>
      <c r="P18" s="5">
        <v>568</v>
      </c>
    </row>
    <row r="19" spans="5:16" ht="15">
      <c r="E19" t="s">
        <v>200</v>
      </c>
      <c r="H19" t="s">
        <v>368</v>
      </c>
      <c r="L19" s="5">
        <v>67</v>
      </c>
      <c r="P19" s="5">
        <v>67</v>
      </c>
    </row>
    <row r="20" spans="2:17" ht="1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6" ht="15">
      <c r="A21" t="s">
        <v>369</v>
      </c>
      <c r="C21" t="s">
        <v>370</v>
      </c>
      <c r="E21" t="s">
        <v>301</v>
      </c>
      <c r="H21" t="s">
        <v>78</v>
      </c>
      <c r="L21" s="5">
        <v>7480</v>
      </c>
      <c r="P21" s="5">
        <v>7480</v>
      </c>
    </row>
    <row r="22" spans="1:16" ht="15">
      <c r="A22" t="s">
        <v>371</v>
      </c>
      <c r="C22" t="s">
        <v>372</v>
      </c>
      <c r="E22" t="s">
        <v>367</v>
      </c>
      <c r="H22" t="s">
        <v>373</v>
      </c>
      <c r="L22" s="5">
        <v>832</v>
      </c>
      <c r="P22" s="5">
        <v>416</v>
      </c>
    </row>
    <row r="23" spans="1:3" ht="15">
      <c r="A23" t="s">
        <v>374</v>
      </c>
      <c r="C23" t="s">
        <v>375</v>
      </c>
    </row>
    <row r="24" ht="15">
      <c r="A24" t="s">
        <v>376</v>
      </c>
    </row>
    <row r="25" spans="2:17" ht="1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6" ht="15">
      <c r="A26" t="s">
        <v>377</v>
      </c>
      <c r="C26" t="s">
        <v>378</v>
      </c>
      <c r="E26" t="s">
        <v>301</v>
      </c>
      <c r="H26" t="s">
        <v>78</v>
      </c>
      <c r="L26" s="5">
        <v>12094</v>
      </c>
      <c r="P26" s="5">
        <v>12148</v>
      </c>
    </row>
    <row r="27" spans="1:16" ht="15">
      <c r="A27" t="s">
        <v>379</v>
      </c>
      <c r="C27" t="s">
        <v>380</v>
      </c>
      <c r="E27" t="s">
        <v>367</v>
      </c>
      <c r="H27" t="s">
        <v>381</v>
      </c>
      <c r="L27" s="5">
        <v>1200</v>
      </c>
      <c r="P27" s="5">
        <v>1024</v>
      </c>
    </row>
    <row r="28" ht="15">
      <c r="A28" t="s">
        <v>382</v>
      </c>
    </row>
    <row r="29" spans="2:17" ht="1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6" ht="39.75" customHeight="1">
      <c r="A30" s="6" t="s">
        <v>383</v>
      </c>
      <c r="C30" s="6" t="s">
        <v>384</v>
      </c>
      <c r="E30" s="6" t="s">
        <v>385</v>
      </c>
      <c r="H30" s="6" t="s">
        <v>386</v>
      </c>
      <c r="I30" s="6"/>
      <c r="L30" s="6" t="s">
        <v>387</v>
      </c>
      <c r="P30" s="6" t="s">
        <v>387</v>
      </c>
    </row>
    <row r="33" spans="2:17" ht="1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6" ht="15">
      <c r="A34" t="s">
        <v>388</v>
      </c>
      <c r="C34" t="s">
        <v>389</v>
      </c>
      <c r="E34" t="s">
        <v>301</v>
      </c>
      <c r="H34" t="s">
        <v>78</v>
      </c>
      <c r="L34" s="5">
        <v>4892</v>
      </c>
      <c r="P34" s="5">
        <v>4925</v>
      </c>
    </row>
    <row r="35" spans="1:16" ht="15">
      <c r="A35" t="s">
        <v>390</v>
      </c>
      <c r="C35" t="s">
        <v>391</v>
      </c>
      <c r="E35" t="s">
        <v>367</v>
      </c>
      <c r="H35" t="s">
        <v>392</v>
      </c>
      <c r="L35" s="5">
        <v>1987</v>
      </c>
      <c r="P35" s="5">
        <v>2638</v>
      </c>
    </row>
    <row r="36" ht="15">
      <c r="A36" t="s">
        <v>393</v>
      </c>
    </row>
    <row r="37" spans="2:17" ht="1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6" ht="15">
      <c r="A38" t="s">
        <v>394</v>
      </c>
      <c r="C38" t="s">
        <v>395</v>
      </c>
      <c r="E38" t="s">
        <v>301</v>
      </c>
      <c r="H38" t="s">
        <v>78</v>
      </c>
      <c r="L38" s="5">
        <v>5841</v>
      </c>
      <c r="P38" s="5">
        <v>7250</v>
      </c>
    </row>
    <row r="39" spans="1:16" ht="15">
      <c r="A39" t="s">
        <v>396</v>
      </c>
      <c r="C39" t="s">
        <v>397</v>
      </c>
      <c r="E39" t="s">
        <v>367</v>
      </c>
      <c r="H39" t="s">
        <v>398</v>
      </c>
      <c r="L39" s="5">
        <v>699</v>
      </c>
      <c r="P39" s="5">
        <v>793</v>
      </c>
    </row>
    <row r="40" spans="1:16" ht="15">
      <c r="A40" t="s">
        <v>399</v>
      </c>
      <c r="E40" t="s">
        <v>200</v>
      </c>
      <c r="H40" t="s">
        <v>400</v>
      </c>
      <c r="L40" s="5">
        <v>2182</v>
      </c>
      <c r="P40" s="5">
        <v>2872</v>
      </c>
    </row>
    <row r="41" ht="15">
      <c r="A41" t="s">
        <v>401</v>
      </c>
    </row>
    <row r="42" spans="2:17" ht="1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6" ht="15">
      <c r="A43" t="s">
        <v>402</v>
      </c>
      <c r="C43" t="s">
        <v>403</v>
      </c>
      <c r="E43" t="s">
        <v>301</v>
      </c>
      <c r="H43" t="s">
        <v>78</v>
      </c>
      <c r="L43" s="5">
        <v>6825</v>
      </c>
      <c r="P43" s="5">
        <v>6825</v>
      </c>
    </row>
    <row r="44" spans="1:16" ht="15">
      <c r="A44" t="s">
        <v>404</v>
      </c>
      <c r="C44" t="s">
        <v>391</v>
      </c>
      <c r="E44" t="s">
        <v>367</v>
      </c>
      <c r="H44" t="s">
        <v>405</v>
      </c>
      <c r="L44" s="5">
        <v>1300</v>
      </c>
      <c r="P44" s="5">
        <v>1929</v>
      </c>
    </row>
    <row r="45" spans="1:16" ht="15">
      <c r="A45" t="s">
        <v>406</v>
      </c>
      <c r="E45" t="s">
        <v>314</v>
      </c>
      <c r="H45" t="s">
        <v>405</v>
      </c>
      <c r="L45" t="s">
        <v>78</v>
      </c>
      <c r="P45" t="s">
        <v>78</v>
      </c>
    </row>
    <row r="46" spans="2:17" ht="1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6" ht="15">
      <c r="A47" t="s">
        <v>407</v>
      </c>
      <c r="C47" t="s">
        <v>408</v>
      </c>
      <c r="E47" t="s">
        <v>301</v>
      </c>
      <c r="H47" t="s">
        <v>78</v>
      </c>
      <c r="L47" s="5">
        <v>6368</v>
      </c>
      <c r="P47" s="5">
        <v>6368</v>
      </c>
    </row>
    <row r="48" spans="1:16" ht="15">
      <c r="A48" t="s">
        <v>358</v>
      </c>
      <c r="C48" t="s">
        <v>397</v>
      </c>
      <c r="E48" t="s">
        <v>289</v>
      </c>
      <c r="H48" t="s">
        <v>409</v>
      </c>
      <c r="L48" s="5">
        <v>1500</v>
      </c>
      <c r="P48" s="5">
        <v>632</v>
      </c>
    </row>
    <row r="49" ht="15">
      <c r="A49" t="s">
        <v>410</v>
      </c>
    </row>
    <row r="50" ht="15">
      <c r="A50" t="s">
        <v>411</v>
      </c>
    </row>
  </sheetData>
  <sheetProtection selectLockedCells="1" selectUnlockedCells="1"/>
  <mergeCells count="57">
    <mergeCell ref="G3:H3"/>
    <mergeCell ref="K3:L3"/>
    <mergeCell ref="O3:P3"/>
    <mergeCell ref="G4:H4"/>
    <mergeCell ref="K4:P4"/>
    <mergeCell ref="B5:C5"/>
    <mergeCell ref="D5:E5"/>
    <mergeCell ref="F5:I5"/>
    <mergeCell ref="J5:M5"/>
    <mergeCell ref="N5:Q5"/>
    <mergeCell ref="K6:L6"/>
    <mergeCell ref="O6:P6"/>
    <mergeCell ref="B9:C9"/>
    <mergeCell ref="D9:E9"/>
    <mergeCell ref="F9:I9"/>
    <mergeCell ref="J9:M9"/>
    <mergeCell ref="N9:Q9"/>
    <mergeCell ref="B15:C15"/>
    <mergeCell ref="D15:E15"/>
    <mergeCell ref="F15:I15"/>
    <mergeCell ref="J15:M15"/>
    <mergeCell ref="N15:Q15"/>
    <mergeCell ref="B20:C20"/>
    <mergeCell ref="D20:E20"/>
    <mergeCell ref="F20:I20"/>
    <mergeCell ref="J20:M20"/>
    <mergeCell ref="N20:Q20"/>
    <mergeCell ref="B25:C25"/>
    <mergeCell ref="D25:E25"/>
    <mergeCell ref="F25:I25"/>
    <mergeCell ref="J25:M25"/>
    <mergeCell ref="N25:Q25"/>
    <mergeCell ref="B29:C29"/>
    <mergeCell ref="D29:E29"/>
    <mergeCell ref="F29:I29"/>
    <mergeCell ref="J29:M29"/>
    <mergeCell ref="N29:Q29"/>
    <mergeCell ref="B33:C33"/>
    <mergeCell ref="D33:E33"/>
    <mergeCell ref="F33:I33"/>
    <mergeCell ref="J33:M33"/>
    <mergeCell ref="N33:Q33"/>
    <mergeCell ref="B37:C37"/>
    <mergeCell ref="D37:E37"/>
    <mergeCell ref="F37:I37"/>
    <mergeCell ref="J37:M37"/>
    <mergeCell ref="N37:Q37"/>
    <mergeCell ref="B42:C42"/>
    <mergeCell ref="D42:E42"/>
    <mergeCell ref="F42:I42"/>
    <mergeCell ref="J42:M42"/>
    <mergeCell ref="N42:Q42"/>
    <mergeCell ref="B46:C46"/>
    <mergeCell ref="D46:E46"/>
    <mergeCell ref="F46:I46"/>
    <mergeCell ref="J46:M46"/>
    <mergeCell ref="N46:Q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Q38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3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2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19" t="s">
        <v>281</v>
      </c>
      <c r="C3" s="19" t="s">
        <v>282</v>
      </c>
      <c r="E3" s="8" t="s">
        <v>283</v>
      </c>
      <c r="G3" s="1" t="s">
        <v>284</v>
      </c>
      <c r="H3" s="1"/>
      <c r="K3" s="1" t="s">
        <v>285</v>
      </c>
      <c r="L3" s="1"/>
      <c r="O3" s="1" t="s">
        <v>286</v>
      </c>
      <c r="P3" s="1"/>
    </row>
    <row r="4" spans="7:16" ht="15">
      <c r="G4" s="9"/>
      <c r="H4" s="9"/>
      <c r="K4" s="18" t="s">
        <v>120</v>
      </c>
      <c r="L4" s="18"/>
      <c r="M4" s="18"/>
      <c r="N4" s="18"/>
      <c r="O4" s="18"/>
      <c r="P4" s="18"/>
    </row>
    <row r="5" spans="2:17" ht="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6" ht="15">
      <c r="A6" t="s">
        <v>412</v>
      </c>
      <c r="C6" t="s">
        <v>413</v>
      </c>
      <c r="E6" t="s">
        <v>335</v>
      </c>
      <c r="H6" t="s">
        <v>78</v>
      </c>
      <c r="K6" s="4">
        <v>4607</v>
      </c>
      <c r="L6" s="4"/>
      <c r="O6" s="4">
        <v>4601</v>
      </c>
      <c r="P6" s="4"/>
    </row>
    <row r="7" spans="1:16" ht="15">
      <c r="A7" t="s">
        <v>414</v>
      </c>
      <c r="C7" t="s">
        <v>415</v>
      </c>
      <c r="E7" t="s">
        <v>200</v>
      </c>
      <c r="H7" t="s">
        <v>416</v>
      </c>
      <c r="L7" s="5">
        <v>142</v>
      </c>
      <c r="P7" s="5">
        <v>40</v>
      </c>
    </row>
    <row r="8" ht="15">
      <c r="A8" t="s">
        <v>417</v>
      </c>
    </row>
    <row r="9" spans="2:17" ht="1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6" ht="15">
      <c r="A10" t="s">
        <v>418</v>
      </c>
      <c r="C10" t="s">
        <v>419</v>
      </c>
      <c r="E10" t="s">
        <v>301</v>
      </c>
      <c r="H10" t="s">
        <v>78</v>
      </c>
      <c r="L10" s="5">
        <v>4372</v>
      </c>
      <c r="P10" s="5">
        <v>4550</v>
      </c>
    </row>
    <row r="11" spans="1:16" ht="15">
      <c r="A11" t="s">
        <v>420</v>
      </c>
      <c r="C11" t="s">
        <v>421</v>
      </c>
      <c r="E11" t="s">
        <v>200</v>
      </c>
      <c r="H11" t="s">
        <v>150</v>
      </c>
      <c r="L11" s="5">
        <v>710</v>
      </c>
      <c r="P11" s="5">
        <v>992</v>
      </c>
    </row>
    <row r="12" ht="15">
      <c r="A12" t="s">
        <v>422</v>
      </c>
    </row>
    <row r="13" spans="2:17" ht="1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6" ht="15">
      <c r="A14" t="s">
        <v>423</v>
      </c>
      <c r="C14" t="s">
        <v>424</v>
      </c>
      <c r="E14" t="s">
        <v>301</v>
      </c>
      <c r="H14" t="s">
        <v>78</v>
      </c>
      <c r="L14" s="5">
        <v>9065</v>
      </c>
      <c r="P14" s="5">
        <v>9105</v>
      </c>
    </row>
    <row r="15" spans="1:16" ht="15">
      <c r="A15" t="s">
        <v>425</v>
      </c>
      <c r="C15" t="s">
        <v>359</v>
      </c>
      <c r="E15" t="s">
        <v>314</v>
      </c>
      <c r="H15" t="s">
        <v>405</v>
      </c>
      <c r="L15" s="5">
        <v>688</v>
      </c>
      <c r="P15" s="5">
        <v>850</v>
      </c>
    </row>
    <row r="16" ht="15">
      <c r="A16" t="s">
        <v>426</v>
      </c>
    </row>
    <row r="17" spans="2:17" ht="1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6" ht="15">
      <c r="A18" t="s">
        <v>427</v>
      </c>
      <c r="C18" t="s">
        <v>428</v>
      </c>
      <c r="E18" t="s">
        <v>301</v>
      </c>
      <c r="H18" t="s">
        <v>78</v>
      </c>
      <c r="L18" s="5">
        <v>3933</v>
      </c>
      <c r="P18" s="5">
        <v>4000</v>
      </c>
    </row>
    <row r="19" spans="1:16" ht="15">
      <c r="A19" t="s">
        <v>429</v>
      </c>
      <c r="C19" t="s">
        <v>375</v>
      </c>
      <c r="E19" t="s">
        <v>301</v>
      </c>
      <c r="H19" t="s">
        <v>78</v>
      </c>
      <c r="L19" s="5">
        <v>648</v>
      </c>
      <c r="P19" s="5">
        <v>648</v>
      </c>
    </row>
    <row r="20" spans="1:16" ht="15">
      <c r="A20" t="s">
        <v>430</v>
      </c>
      <c r="E20" t="s">
        <v>200</v>
      </c>
      <c r="H20" t="s">
        <v>354</v>
      </c>
      <c r="L20" s="5">
        <v>193</v>
      </c>
      <c r="P20" s="5">
        <v>1187</v>
      </c>
    </row>
    <row r="21" spans="1:16" ht="15">
      <c r="A21" t="s">
        <v>431</v>
      </c>
      <c r="E21" t="s">
        <v>314</v>
      </c>
      <c r="H21" t="s">
        <v>432</v>
      </c>
      <c r="L21" s="5">
        <v>95</v>
      </c>
      <c r="P21" s="5">
        <v>95</v>
      </c>
    </row>
    <row r="22" spans="2:17" ht="1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6" ht="15">
      <c r="A23" t="s">
        <v>433</v>
      </c>
      <c r="C23" t="s">
        <v>434</v>
      </c>
      <c r="E23" t="s">
        <v>435</v>
      </c>
      <c r="H23" t="s">
        <v>78</v>
      </c>
      <c r="L23" s="5">
        <v>9185</v>
      </c>
      <c r="P23" s="5">
        <v>9185</v>
      </c>
    </row>
    <row r="24" spans="1:16" ht="15">
      <c r="A24" t="s">
        <v>436</v>
      </c>
      <c r="E24" t="s">
        <v>200</v>
      </c>
      <c r="H24" t="s">
        <v>92</v>
      </c>
      <c r="L24" s="5">
        <v>838</v>
      </c>
      <c r="P24" s="5">
        <v>838</v>
      </c>
    </row>
    <row r="25" spans="1:16" ht="15">
      <c r="A25" t="s">
        <v>437</v>
      </c>
      <c r="E25" t="s">
        <v>314</v>
      </c>
      <c r="H25" t="s">
        <v>438</v>
      </c>
      <c r="L25" s="5">
        <v>1000</v>
      </c>
      <c r="P25" s="5">
        <v>1000</v>
      </c>
    </row>
    <row r="26" ht="15">
      <c r="A26" t="s">
        <v>439</v>
      </c>
    </row>
    <row r="27" spans="2:17" ht="1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6" ht="39.75" customHeight="1">
      <c r="A28" t="s">
        <v>440</v>
      </c>
      <c r="C28" s="6" t="s">
        <v>441</v>
      </c>
      <c r="E28" s="6" t="s">
        <v>442</v>
      </c>
      <c r="H28" s="6" t="s">
        <v>443</v>
      </c>
      <c r="I28" s="6"/>
      <c r="L28" s="6" t="s">
        <v>444</v>
      </c>
      <c r="P28" s="6" t="s">
        <v>445</v>
      </c>
    </row>
    <row r="29" ht="15">
      <c r="A29" t="s">
        <v>446</v>
      </c>
    </row>
    <row r="30" ht="15">
      <c r="A30" t="s">
        <v>447</v>
      </c>
    </row>
    <row r="31" ht="15">
      <c r="A31" t="s">
        <v>448</v>
      </c>
    </row>
    <row r="32" spans="2:17" ht="1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6" ht="15">
      <c r="A33" t="s">
        <v>449</v>
      </c>
      <c r="C33" t="s">
        <v>370</v>
      </c>
      <c r="E33" t="s">
        <v>301</v>
      </c>
      <c r="H33" t="s">
        <v>78</v>
      </c>
      <c r="L33" s="5">
        <v>8813</v>
      </c>
      <c r="P33" s="5">
        <v>8813</v>
      </c>
    </row>
    <row r="34" spans="1:16" ht="15">
      <c r="A34" t="s">
        <v>358</v>
      </c>
      <c r="C34" t="s">
        <v>450</v>
      </c>
      <c r="E34" t="s">
        <v>301</v>
      </c>
      <c r="H34" t="s">
        <v>78</v>
      </c>
      <c r="L34" s="5">
        <v>11337</v>
      </c>
      <c r="P34" s="5">
        <v>11518</v>
      </c>
    </row>
    <row r="35" spans="1:16" ht="15">
      <c r="A35" t="s">
        <v>451</v>
      </c>
      <c r="C35" t="s">
        <v>375</v>
      </c>
      <c r="E35" t="s">
        <v>200</v>
      </c>
      <c r="H35" t="s">
        <v>452</v>
      </c>
      <c r="L35" t="s">
        <v>78</v>
      </c>
      <c r="P35" s="5">
        <v>8065</v>
      </c>
    </row>
    <row r="36" spans="1:16" ht="15">
      <c r="A36" t="s">
        <v>453</v>
      </c>
      <c r="E36" t="s">
        <v>289</v>
      </c>
      <c r="H36" t="s">
        <v>454</v>
      </c>
      <c r="L36" s="5">
        <v>270</v>
      </c>
      <c r="P36" s="5">
        <v>1448</v>
      </c>
    </row>
    <row r="38" spans="5:16" ht="15">
      <c r="E38" s="2" t="s">
        <v>455</v>
      </c>
      <c r="F38" s="2"/>
      <c r="G38" s="2"/>
      <c r="H38" s="2"/>
      <c r="I38" s="8"/>
      <c r="K38" s="4">
        <v>221103</v>
      </c>
      <c r="L38" s="4"/>
      <c r="O38" s="4">
        <v>234055</v>
      </c>
      <c r="P38" s="4"/>
    </row>
  </sheetData>
  <sheetProtection selectLockedCells="1" selectUnlockedCells="1"/>
  <mergeCells count="45">
    <mergeCell ref="G3:H3"/>
    <mergeCell ref="K3:L3"/>
    <mergeCell ref="O3:P3"/>
    <mergeCell ref="G4:H4"/>
    <mergeCell ref="K4:P4"/>
    <mergeCell ref="B5:C5"/>
    <mergeCell ref="D5:E5"/>
    <mergeCell ref="F5:I5"/>
    <mergeCell ref="J5:M5"/>
    <mergeCell ref="N5:Q5"/>
    <mergeCell ref="K6:L6"/>
    <mergeCell ref="O6:P6"/>
    <mergeCell ref="B9:C9"/>
    <mergeCell ref="D9:E9"/>
    <mergeCell ref="F9:I9"/>
    <mergeCell ref="J9:M9"/>
    <mergeCell ref="N9:Q9"/>
    <mergeCell ref="B13:C13"/>
    <mergeCell ref="D13:E13"/>
    <mergeCell ref="F13:I13"/>
    <mergeCell ref="J13:M13"/>
    <mergeCell ref="N13:Q13"/>
    <mergeCell ref="B17:C17"/>
    <mergeCell ref="D17:E17"/>
    <mergeCell ref="F17:I17"/>
    <mergeCell ref="J17:M17"/>
    <mergeCell ref="N17:Q17"/>
    <mergeCell ref="B22:C22"/>
    <mergeCell ref="D22:E22"/>
    <mergeCell ref="F22:I22"/>
    <mergeCell ref="J22:M22"/>
    <mergeCell ref="N22:Q22"/>
    <mergeCell ref="B27:C27"/>
    <mergeCell ref="D27:E27"/>
    <mergeCell ref="F27:I27"/>
    <mergeCell ref="J27:M27"/>
    <mergeCell ref="N27:Q27"/>
    <mergeCell ref="B32:C32"/>
    <mergeCell ref="D32:E32"/>
    <mergeCell ref="F32:I32"/>
    <mergeCell ref="J32:M32"/>
    <mergeCell ref="N32:Q32"/>
    <mergeCell ref="E38:H38"/>
    <mergeCell ref="K38:L38"/>
    <mergeCell ref="O38:P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6.7109375" style="0" customWidth="1"/>
    <col min="6" max="6" width="8.7109375" style="0" customWidth="1"/>
    <col min="7" max="7" width="14.7109375" style="0" customWidth="1"/>
    <col min="8" max="8" width="8.7109375" style="0" customWidth="1"/>
    <col min="9" max="9" width="18.7109375" style="0" customWidth="1"/>
    <col min="10" max="16384" width="8.7109375" style="0" customWidth="1"/>
  </cols>
  <sheetData>
    <row r="2" spans="1:6" ht="15">
      <c r="A2" s="2" t="s">
        <v>456</v>
      </c>
      <c r="B2" s="2"/>
      <c r="C2" s="2"/>
      <c r="D2" s="2"/>
      <c r="E2" s="2"/>
      <c r="F2" s="2"/>
    </row>
    <row r="5" spans="1:9" ht="39.75" customHeight="1">
      <c r="A5" s="8" t="s">
        <v>457</v>
      </c>
      <c r="C5" s="8" t="s">
        <v>458</v>
      </c>
      <c r="E5" s="8" t="s">
        <v>459</v>
      </c>
      <c r="G5" s="19" t="s">
        <v>460</v>
      </c>
      <c r="I5" s="19" t="s">
        <v>461</v>
      </c>
    </row>
    <row r="6" ht="15">
      <c r="A6" s="8" t="s">
        <v>462</v>
      </c>
    </row>
    <row r="7" spans="1:9" ht="15">
      <c r="A7" t="s">
        <v>463</v>
      </c>
      <c r="C7" s="5">
        <v>46</v>
      </c>
      <c r="E7" t="s">
        <v>464</v>
      </c>
      <c r="G7" t="s">
        <v>117</v>
      </c>
      <c r="I7" t="s">
        <v>465</v>
      </c>
    </row>
    <row r="8" spans="1:9" ht="15">
      <c r="A8" t="s">
        <v>466</v>
      </c>
      <c r="C8" s="5">
        <v>45</v>
      </c>
      <c r="E8" t="s">
        <v>467</v>
      </c>
      <c r="G8" t="s">
        <v>117</v>
      </c>
      <c r="I8" t="s">
        <v>468</v>
      </c>
    </row>
    <row r="9" ht="15">
      <c r="A9" s="8" t="s">
        <v>469</v>
      </c>
    </row>
    <row r="10" spans="1:9" ht="15">
      <c r="A10" t="s">
        <v>470</v>
      </c>
      <c r="C10" s="5">
        <v>45</v>
      </c>
      <c r="E10" t="s">
        <v>467</v>
      </c>
      <c r="G10" t="s">
        <v>117</v>
      </c>
      <c r="I10" t="s">
        <v>465</v>
      </c>
    </row>
    <row r="11" spans="1:9" ht="15">
      <c r="A11" t="s">
        <v>471</v>
      </c>
      <c r="C11" s="5">
        <v>53</v>
      </c>
      <c r="E11" t="s">
        <v>467</v>
      </c>
      <c r="G11" t="s">
        <v>117</v>
      </c>
      <c r="I11" t="s">
        <v>472</v>
      </c>
    </row>
    <row r="12" spans="1:9" ht="15">
      <c r="A12" t="s">
        <v>473</v>
      </c>
      <c r="C12" s="5">
        <v>64</v>
      </c>
      <c r="E12" t="s">
        <v>467</v>
      </c>
      <c r="G12" t="s">
        <v>117</v>
      </c>
      <c r="I12" t="s">
        <v>468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6384" width="8.7109375" style="0" customWidth="1"/>
  </cols>
  <sheetData>
    <row r="2" spans="1:6" ht="15">
      <c r="A2" s="2" t="s">
        <v>474</v>
      </c>
      <c r="B2" s="2"/>
      <c r="C2" s="2"/>
      <c r="D2" s="2"/>
      <c r="E2" s="2"/>
      <c r="F2" s="2"/>
    </row>
    <row r="5" spans="1:8" ht="39.75" customHeight="1">
      <c r="A5" s="8" t="s">
        <v>457</v>
      </c>
      <c r="C5" s="1" t="s">
        <v>475</v>
      </c>
      <c r="D5" s="1"/>
      <c r="G5" s="2" t="s">
        <v>1</v>
      </c>
      <c r="H5" s="2"/>
    </row>
    <row r="6" ht="15">
      <c r="A6" s="8" t="s">
        <v>476</v>
      </c>
    </row>
    <row r="7" spans="1:8" ht="15">
      <c r="A7" t="s">
        <v>477</v>
      </c>
      <c r="C7" s="4">
        <v>20000</v>
      </c>
      <c r="D7" s="4"/>
      <c r="G7" s="4">
        <v>20000</v>
      </c>
      <c r="H7" s="4"/>
    </row>
    <row r="8" spans="1:8" ht="15">
      <c r="A8" t="s">
        <v>471</v>
      </c>
      <c r="C8" s="4">
        <v>42500</v>
      </c>
      <c r="D8" s="4"/>
      <c r="G8" s="4">
        <v>42500</v>
      </c>
      <c r="H8" s="4"/>
    </row>
    <row r="9" spans="1:8" ht="15">
      <c r="A9" t="s">
        <v>473</v>
      </c>
      <c r="C9" s="4">
        <v>40000</v>
      </c>
      <c r="D9" s="4"/>
      <c r="G9" s="4">
        <v>40000</v>
      </c>
      <c r="H9" s="4"/>
    </row>
    <row r="10" spans="1:8" ht="15">
      <c r="A10" t="s">
        <v>478</v>
      </c>
      <c r="C10" s="4">
        <v>25000</v>
      </c>
      <c r="D10" s="4"/>
      <c r="G10" s="4">
        <v>25000</v>
      </c>
      <c r="H10" s="4"/>
    </row>
    <row r="11" ht="15">
      <c r="A11" s="8" t="s">
        <v>479</v>
      </c>
    </row>
    <row r="12" spans="1:8" ht="15">
      <c r="A12" t="s">
        <v>463</v>
      </c>
      <c r="D12" t="s">
        <v>480</v>
      </c>
      <c r="H12" t="s">
        <v>480</v>
      </c>
    </row>
    <row r="13" spans="1:8" ht="15">
      <c r="A13" t="s">
        <v>466</v>
      </c>
      <c r="D13" t="s">
        <v>480</v>
      </c>
      <c r="H13" t="s">
        <v>480</v>
      </c>
    </row>
  </sheetData>
  <sheetProtection selectLockedCells="1" selectUnlockedCells="1"/>
  <mergeCells count="11">
    <mergeCell ref="A2:F2"/>
    <mergeCell ref="C5:D5"/>
    <mergeCell ref="G5:H5"/>
    <mergeCell ref="C7:D7"/>
    <mergeCell ref="G7:H7"/>
    <mergeCell ref="C8:D8"/>
    <mergeCell ref="G8:H8"/>
    <mergeCell ref="C9:D9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69.7109375" style="0" customWidth="1"/>
    <col min="4" max="16384" width="8.7109375" style="0" customWidth="1"/>
  </cols>
  <sheetData>
    <row r="2" spans="1:6" ht="15">
      <c r="A2" s="2" t="s">
        <v>481</v>
      </c>
      <c r="B2" s="2"/>
      <c r="C2" s="2"/>
      <c r="D2" s="2"/>
      <c r="E2" s="2"/>
      <c r="F2" s="2"/>
    </row>
    <row r="5" spans="1:3" ht="15">
      <c r="A5" s="8" t="s">
        <v>482</v>
      </c>
      <c r="C5" s="19" t="s">
        <v>483</v>
      </c>
    </row>
    <row r="6" spans="1:3" ht="15">
      <c r="A6" t="s">
        <v>463</v>
      </c>
      <c r="C6" t="s">
        <v>484</v>
      </c>
    </row>
    <row r="7" spans="1:3" ht="15">
      <c r="A7" t="s">
        <v>485</v>
      </c>
      <c r="C7" t="s">
        <v>486</v>
      </c>
    </row>
    <row r="8" spans="1:3" ht="15">
      <c r="A8" t="s">
        <v>487</v>
      </c>
      <c r="C8" t="s">
        <v>486</v>
      </c>
    </row>
    <row r="9" spans="1:3" ht="15">
      <c r="A9" t="s">
        <v>466</v>
      </c>
      <c r="C9" t="s">
        <v>484</v>
      </c>
    </row>
    <row r="10" spans="1:3" ht="15">
      <c r="A10" t="s">
        <v>488</v>
      </c>
      <c r="C10" t="s">
        <v>484</v>
      </c>
    </row>
    <row r="11" spans="1:3" ht="15">
      <c r="A11" t="s">
        <v>489</v>
      </c>
      <c r="C11" t="s">
        <v>490</v>
      </c>
    </row>
    <row r="12" spans="1:3" ht="15">
      <c r="A12" t="s">
        <v>491</v>
      </c>
      <c r="C12" t="s">
        <v>486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78.8515625" style="0" customWidth="1"/>
    <col min="4" max="16384" width="8.7109375" style="0" customWidth="1"/>
  </cols>
  <sheetData>
    <row r="2" spans="1:6" ht="15">
      <c r="A2" s="2" t="s">
        <v>492</v>
      </c>
      <c r="B2" s="2"/>
      <c r="C2" s="2"/>
      <c r="D2" s="2"/>
      <c r="E2" s="2"/>
      <c r="F2" s="2"/>
    </row>
    <row r="5" spans="1:3" ht="15">
      <c r="A5" t="s">
        <v>493</v>
      </c>
      <c r="C5" t="e">
        <f>#N/A</f>
        <v>#N/A</v>
      </c>
    </row>
    <row r="6" ht="15">
      <c r="C6" t="e">
        <f>#N/A</f>
        <v>#N/A</v>
      </c>
    </row>
    <row r="7" ht="15">
      <c r="C7">
        <f>0.2625%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46.7109375" style="0" customWidth="1"/>
    <col min="4" max="16384" width="8.7109375" style="0" customWidth="1"/>
  </cols>
  <sheetData>
    <row r="2" spans="1:6" ht="15">
      <c r="A2" s="2" t="s">
        <v>492</v>
      </c>
      <c r="B2" s="2"/>
      <c r="C2" s="2"/>
      <c r="D2" s="2"/>
      <c r="E2" s="2"/>
      <c r="F2" s="2"/>
    </row>
    <row r="5" spans="1:3" ht="15">
      <c r="A5" t="s">
        <v>494</v>
      </c>
      <c r="C5" t="e">
        <f>#N/A</f>
        <v>#N/A</v>
      </c>
    </row>
    <row r="6" ht="15">
      <c r="C6">
        <f>0.5%</f>
        <v>0</v>
      </c>
    </row>
    <row r="7" spans="2:3" ht="15">
      <c r="B7" s="9"/>
      <c r="C7" s="9"/>
    </row>
    <row r="8" spans="1:3" ht="15">
      <c r="A8" t="s">
        <v>493</v>
      </c>
      <c r="C8" t="e">
        <f>#N/A</f>
        <v>#N/A</v>
      </c>
    </row>
    <row r="9" ht="15">
      <c r="C9" t="e">
        <f>#N/A</f>
        <v>#N/A</v>
      </c>
    </row>
    <row r="10" ht="15">
      <c r="C10">
        <f>0.5%+0.0725%</f>
        <v>0</v>
      </c>
    </row>
    <row r="11" ht="15">
      <c r="C11">
        <f>0.575%</f>
        <v>0</v>
      </c>
    </row>
  </sheetData>
  <sheetProtection selectLockedCells="1" selectUnlockedCells="1"/>
  <mergeCells count="2">
    <mergeCell ref="A2:F2"/>
    <mergeCell ref="B7: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2" t="s">
        <v>11</v>
      </c>
      <c r="D3" s="2"/>
      <c r="E3" s="2"/>
      <c r="F3" s="2"/>
      <c r="G3" s="2"/>
      <c r="H3" s="2"/>
    </row>
    <row r="4" spans="3:8" ht="39.75" customHeight="1">
      <c r="C4" s="2" t="s">
        <v>12</v>
      </c>
      <c r="D4" s="2"/>
      <c r="G4" s="1" t="s">
        <v>13</v>
      </c>
      <c r="H4" s="1"/>
    </row>
    <row r="5" spans="3:8" ht="15">
      <c r="C5" s="2" t="s">
        <v>14</v>
      </c>
      <c r="D5" s="2"/>
      <c r="E5" s="2"/>
      <c r="F5" s="2"/>
      <c r="G5" s="2"/>
      <c r="H5" s="2"/>
    </row>
    <row r="6" spans="1:8" ht="15">
      <c r="A6" t="s">
        <v>15</v>
      </c>
      <c r="C6" s="4">
        <v>27630427</v>
      </c>
      <c r="D6" s="4"/>
      <c r="G6" s="4">
        <v>60560827</v>
      </c>
      <c r="H6" s="4"/>
    </row>
    <row r="7" spans="1:8" ht="15">
      <c r="A7" t="s">
        <v>16</v>
      </c>
      <c r="D7" s="5">
        <v>121250000</v>
      </c>
      <c r="H7" s="5">
        <v>121250000</v>
      </c>
    </row>
    <row r="8" ht="15">
      <c r="A8" t="s">
        <v>17</v>
      </c>
    </row>
    <row r="9" spans="1:8" ht="15">
      <c r="A9" s="6" t="s">
        <v>18</v>
      </c>
      <c r="D9" s="5">
        <v>9427</v>
      </c>
      <c r="H9" s="5">
        <v>11577</v>
      </c>
    </row>
    <row r="10" spans="1:8" ht="15">
      <c r="A10" t="s">
        <v>19</v>
      </c>
      <c r="D10" s="5">
        <v>138648226</v>
      </c>
      <c r="H10" s="5">
        <v>171576476</v>
      </c>
    </row>
    <row r="11" spans="1:8" ht="15">
      <c r="A11" t="s">
        <v>20</v>
      </c>
      <c r="D11" s="5">
        <v>794702</v>
      </c>
      <c r="H11" s="5">
        <v>794702</v>
      </c>
    </row>
    <row r="12" spans="1:8" ht="15">
      <c r="A12" t="s">
        <v>21</v>
      </c>
      <c r="D12" s="7">
        <v>-481937</v>
      </c>
      <c r="H12" s="7">
        <v>-481937</v>
      </c>
    </row>
    <row r="13" spans="1:8" ht="15">
      <c r="A13" t="s">
        <v>22</v>
      </c>
      <c r="D13" s="5">
        <v>2630800</v>
      </c>
      <c r="H13" s="5">
        <v>2630800</v>
      </c>
    </row>
    <row r="15" spans="1:8" ht="15">
      <c r="A15" s="8" t="s">
        <v>23</v>
      </c>
      <c r="D15" s="5">
        <v>141601218</v>
      </c>
      <c r="H15" s="5">
        <v>174531618</v>
      </c>
    </row>
    <row r="17" spans="1:8" ht="15">
      <c r="A17" s="8" t="s">
        <v>24</v>
      </c>
      <c r="D17" s="5">
        <v>262851218</v>
      </c>
      <c r="G17" s="4">
        <v>295781618</v>
      </c>
      <c r="H17" s="4"/>
    </row>
  </sheetData>
  <sheetProtection selectLockedCells="1" selectUnlockedCells="1"/>
  <mergeCells count="7">
    <mergeCell ref="C3:H3"/>
    <mergeCell ref="C4:D4"/>
    <mergeCell ref="G4:H4"/>
    <mergeCell ref="C5:H5"/>
    <mergeCell ref="C6:D6"/>
    <mergeCell ref="G6:H6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0" width="8.7109375" style="0" customWidth="1"/>
    <col min="11" max="11" width="6.7109375" style="0" customWidth="1"/>
    <col min="12" max="12" width="10.7109375" style="0" customWidth="1"/>
    <col min="13" max="16384" width="8.7109375" style="0" customWidth="1"/>
  </cols>
  <sheetData>
    <row r="2" spans="1:6" ht="15">
      <c r="A2" s="2" t="s">
        <v>495</v>
      </c>
      <c r="B2" s="2"/>
      <c r="C2" s="2"/>
      <c r="D2" s="2"/>
      <c r="E2" s="2"/>
      <c r="F2" s="2"/>
    </row>
    <row r="5" spans="1:12" ht="39.75" customHeight="1">
      <c r="A5" s="8" t="s">
        <v>496</v>
      </c>
      <c r="C5" s="1" t="s">
        <v>497</v>
      </c>
      <c r="D5" s="1"/>
      <c r="G5" s="1" t="s">
        <v>498</v>
      </c>
      <c r="H5" s="1"/>
      <c r="K5" s="1" t="s">
        <v>499</v>
      </c>
      <c r="L5" s="1"/>
    </row>
    <row r="6" ht="15">
      <c r="A6" s="8" t="s">
        <v>462</v>
      </c>
    </row>
    <row r="7" spans="1:12" ht="15">
      <c r="A7" t="s">
        <v>463</v>
      </c>
      <c r="D7" s="5">
        <v>164509</v>
      </c>
      <c r="H7" t="s">
        <v>500</v>
      </c>
      <c r="K7" t="s">
        <v>501</v>
      </c>
      <c r="L7" s="5">
        <v>100000</v>
      </c>
    </row>
    <row r="8" spans="1:12" ht="15">
      <c r="A8" t="s">
        <v>466</v>
      </c>
      <c r="D8" s="5">
        <v>67798</v>
      </c>
      <c r="H8" t="s">
        <v>47</v>
      </c>
      <c r="K8" t="s">
        <v>502</v>
      </c>
      <c r="L8" s="5">
        <v>100000</v>
      </c>
    </row>
    <row r="9" ht="15">
      <c r="A9" s="8" t="s">
        <v>469</v>
      </c>
    </row>
    <row r="10" spans="1:12" ht="15">
      <c r="A10" t="s">
        <v>503</v>
      </c>
      <c r="D10" s="5">
        <v>12143</v>
      </c>
      <c r="H10" t="s">
        <v>47</v>
      </c>
      <c r="K10" t="s">
        <v>502</v>
      </c>
      <c r="L10" s="5">
        <v>100000</v>
      </c>
    </row>
    <row r="11" spans="1:12" ht="15">
      <c r="A11" t="s">
        <v>471</v>
      </c>
      <c r="D11" s="5">
        <v>18000</v>
      </c>
      <c r="H11" t="s">
        <v>47</v>
      </c>
      <c r="K11" t="s">
        <v>502</v>
      </c>
      <c r="L11" s="5">
        <v>100000</v>
      </c>
    </row>
    <row r="12" spans="1:12" ht="15">
      <c r="A12" t="s">
        <v>473</v>
      </c>
      <c r="D12" s="5">
        <v>0</v>
      </c>
      <c r="H12" t="s">
        <v>47</v>
      </c>
      <c r="L12" t="s">
        <v>480</v>
      </c>
    </row>
    <row r="13" ht="15">
      <c r="A13" s="8" t="s">
        <v>504</v>
      </c>
    </row>
    <row r="14" spans="1:8" ht="15">
      <c r="A14" t="s">
        <v>505</v>
      </c>
      <c r="D14" s="5">
        <v>20565</v>
      </c>
      <c r="H14" t="s">
        <v>47</v>
      </c>
    </row>
    <row r="16" spans="1:12" ht="15">
      <c r="A16" t="s">
        <v>506</v>
      </c>
      <c r="D16" s="5">
        <v>283015</v>
      </c>
      <c r="H16" t="s">
        <v>507</v>
      </c>
      <c r="K16" t="s">
        <v>502</v>
      </c>
      <c r="L16" s="5">
        <v>100000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>
      <c r="A2" s="2" t="s">
        <v>508</v>
      </c>
      <c r="B2" s="2"/>
      <c r="C2" s="2"/>
      <c r="D2" s="2"/>
      <c r="E2" s="2"/>
      <c r="F2" s="2"/>
    </row>
    <row r="5" spans="3:28" ht="39.75" customHeight="1">
      <c r="C5" s="1" t="s">
        <v>73</v>
      </c>
      <c r="D5" s="1"/>
      <c r="G5" s="1" t="s">
        <v>509</v>
      </c>
      <c r="H5" s="1"/>
      <c r="I5" s="1"/>
      <c r="J5" s="1"/>
      <c r="K5" s="1"/>
      <c r="L5" s="1"/>
      <c r="O5" s="1" t="s">
        <v>510</v>
      </c>
      <c r="P5" s="1"/>
      <c r="Q5" s="1"/>
      <c r="R5" s="1"/>
      <c r="S5" s="1"/>
      <c r="T5" s="1"/>
      <c r="W5" s="1" t="s">
        <v>511</v>
      </c>
      <c r="X5" s="1"/>
      <c r="Y5" s="1"/>
      <c r="Z5" s="1"/>
      <c r="AA5" s="1"/>
      <c r="AB5" s="1"/>
    </row>
    <row r="6" spans="4:25" ht="39.75" customHeight="1">
      <c r="D6" s="1" t="s">
        <v>74</v>
      </c>
      <c r="E6" s="1"/>
      <c r="H6" s="2" t="s">
        <v>512</v>
      </c>
      <c r="I6" s="2"/>
      <c r="L6" s="1" t="s">
        <v>74</v>
      </c>
      <c r="M6" s="1"/>
      <c r="P6" s="2" t="s">
        <v>512</v>
      </c>
      <c r="Q6" s="2"/>
      <c r="T6" s="1" t="s">
        <v>74</v>
      </c>
      <c r="U6" s="1"/>
      <c r="X6" s="2" t="s">
        <v>512</v>
      </c>
      <c r="Y6" s="2"/>
    </row>
    <row r="7" ht="15">
      <c r="A7" s="12" t="s">
        <v>76</v>
      </c>
    </row>
    <row r="8" spans="1:28" ht="15">
      <c r="A8" t="s">
        <v>77</v>
      </c>
      <c r="D8" t="s">
        <v>78</v>
      </c>
      <c r="G8" s="3">
        <v>10</v>
      </c>
      <c r="H8" s="3"/>
      <c r="L8" t="s">
        <v>78</v>
      </c>
      <c r="O8" s="3">
        <v>9.47</v>
      </c>
      <c r="P8" s="3"/>
      <c r="T8" t="s">
        <v>78</v>
      </c>
      <c r="W8" s="3">
        <v>8.42</v>
      </c>
      <c r="X8" s="3"/>
      <c r="AB8" t="s">
        <v>78</v>
      </c>
    </row>
    <row r="9" spans="1:28" ht="15">
      <c r="A9" t="s">
        <v>79</v>
      </c>
      <c r="D9" t="s">
        <v>78</v>
      </c>
      <c r="G9" s="3">
        <v>9.5</v>
      </c>
      <c r="H9" s="3"/>
      <c r="L9" t="s">
        <v>78</v>
      </c>
      <c r="O9" s="3">
        <v>9</v>
      </c>
      <c r="P9" s="3"/>
      <c r="T9" t="s">
        <v>78</v>
      </c>
      <c r="W9" s="3">
        <v>8</v>
      </c>
      <c r="X9" s="3"/>
      <c r="AB9" t="s">
        <v>78</v>
      </c>
    </row>
    <row r="10" ht="15">
      <c r="A10" s="12" t="s">
        <v>80</v>
      </c>
    </row>
    <row r="11" spans="1:28" ht="15">
      <c r="A11" s="8" t="s">
        <v>81</v>
      </c>
      <c r="D11" s="5">
        <v>1000000</v>
      </c>
      <c r="H11" s="5">
        <v>1050000</v>
      </c>
      <c r="L11" t="s">
        <v>82</v>
      </c>
      <c r="P11" s="5">
        <v>1100000</v>
      </c>
      <c r="T11" t="s">
        <v>83</v>
      </c>
      <c r="X11" s="5">
        <v>1200000</v>
      </c>
      <c r="AB11" t="s">
        <v>84</v>
      </c>
    </row>
    <row r="12" spans="1:29" ht="15">
      <c r="A12" t="s">
        <v>85</v>
      </c>
      <c r="C12" s="3">
        <v>10</v>
      </c>
      <c r="D12" s="3"/>
      <c r="G12" s="3">
        <v>9.98</v>
      </c>
      <c r="H12" s="3"/>
      <c r="L12" t="s">
        <v>86</v>
      </c>
      <c r="M12" t="s">
        <v>64</v>
      </c>
      <c r="O12" s="3">
        <v>9.91</v>
      </c>
      <c r="P12" s="3"/>
      <c r="T12" t="s">
        <v>87</v>
      </c>
      <c r="U12" t="s">
        <v>64</v>
      </c>
      <c r="W12" s="3">
        <v>9.67</v>
      </c>
      <c r="X12" s="3"/>
      <c r="AB12" t="s">
        <v>88</v>
      </c>
      <c r="AC12" t="s">
        <v>64</v>
      </c>
    </row>
    <row r="13" ht="15">
      <c r="A13" s="12" t="s">
        <v>89</v>
      </c>
    </row>
    <row r="14" spans="1:28" ht="15">
      <c r="A14" t="s">
        <v>90</v>
      </c>
      <c r="D14" s="5">
        <v>10000</v>
      </c>
      <c r="H14" s="5">
        <v>10000</v>
      </c>
      <c r="L14" t="s">
        <v>78</v>
      </c>
      <c r="P14" s="5">
        <v>10000</v>
      </c>
      <c r="T14" t="s">
        <v>78</v>
      </c>
      <c r="X14" s="5">
        <v>10000</v>
      </c>
      <c r="AB14" t="s">
        <v>78</v>
      </c>
    </row>
    <row r="15" spans="1:29" ht="15">
      <c r="A15" t="s">
        <v>91</v>
      </c>
      <c r="D15" t="s">
        <v>92</v>
      </c>
      <c r="H15" t="s">
        <v>93</v>
      </c>
      <c r="L15" t="s">
        <v>94</v>
      </c>
      <c r="M15" t="s">
        <v>64</v>
      </c>
      <c r="P15" t="s">
        <v>95</v>
      </c>
      <c r="T15" t="s">
        <v>96</v>
      </c>
      <c r="U15" t="s">
        <v>64</v>
      </c>
      <c r="X15" t="s">
        <v>97</v>
      </c>
      <c r="AB15" t="s">
        <v>98</v>
      </c>
      <c r="AC15" t="s">
        <v>64</v>
      </c>
    </row>
    <row r="16" ht="15">
      <c r="A16" s="8" t="s">
        <v>99</v>
      </c>
    </row>
    <row r="17" spans="1:29" ht="15">
      <c r="A17" s="8" t="s">
        <v>100</v>
      </c>
      <c r="C17" s="4">
        <v>100000</v>
      </c>
      <c r="D17" s="4"/>
      <c r="G17" s="4">
        <v>99762</v>
      </c>
      <c r="H17" s="4"/>
      <c r="L17" t="s">
        <v>86</v>
      </c>
      <c r="M17" t="s">
        <v>64</v>
      </c>
      <c r="O17" s="4">
        <v>99091</v>
      </c>
      <c r="P17" s="4"/>
      <c r="T17" t="s">
        <v>87</v>
      </c>
      <c r="U17" t="s">
        <v>64</v>
      </c>
      <c r="W17" s="4">
        <v>96667</v>
      </c>
      <c r="X17" s="4"/>
      <c r="AB17" t="s">
        <v>88</v>
      </c>
      <c r="AC17" t="s">
        <v>64</v>
      </c>
    </row>
    <row r="18" spans="1:28" ht="15">
      <c r="A18" s="8" t="s">
        <v>101</v>
      </c>
      <c r="C18" s="4">
        <v>100000</v>
      </c>
      <c r="D18" s="4"/>
      <c r="G18" s="4">
        <v>100000</v>
      </c>
      <c r="H18" s="4"/>
      <c r="L18" t="s">
        <v>78</v>
      </c>
      <c r="O18" s="4">
        <v>100000</v>
      </c>
      <c r="P18" s="4"/>
      <c r="T18" t="s">
        <v>78</v>
      </c>
      <c r="W18" s="4">
        <v>100000</v>
      </c>
      <c r="X18" s="4"/>
      <c r="AB18" t="s">
        <v>78</v>
      </c>
    </row>
    <row r="19" spans="1:28" ht="15">
      <c r="A19" s="8" t="s">
        <v>102</v>
      </c>
      <c r="D19" t="s">
        <v>78</v>
      </c>
      <c r="G19" s="13">
        <v>-238</v>
      </c>
      <c r="H19" s="13"/>
      <c r="L19" t="s">
        <v>78</v>
      </c>
      <c r="O19" s="13">
        <v>-909</v>
      </c>
      <c r="P19" s="13"/>
      <c r="T19" t="s">
        <v>78</v>
      </c>
      <c r="W19" s="13">
        <v>-3333</v>
      </c>
      <c r="X19" s="13"/>
      <c r="AB19" t="s">
        <v>78</v>
      </c>
    </row>
    <row r="20" ht="15">
      <c r="A20" s="8" t="s">
        <v>103</v>
      </c>
    </row>
    <row r="21" spans="1:28" ht="15">
      <c r="A21" t="s">
        <v>104</v>
      </c>
      <c r="C21" s="3">
        <v>10</v>
      </c>
      <c r="D21" s="3"/>
      <c r="G21" s="3">
        <v>9.98</v>
      </c>
      <c r="H21" s="3"/>
      <c r="L21" t="s">
        <v>78</v>
      </c>
      <c r="O21" s="3">
        <v>9.91</v>
      </c>
      <c r="P21" s="3"/>
      <c r="T21" t="s">
        <v>78</v>
      </c>
      <c r="W21" s="3">
        <v>9.67</v>
      </c>
      <c r="X21" s="3"/>
      <c r="AB21" t="s">
        <v>78</v>
      </c>
    </row>
    <row r="22" spans="1:28" ht="15">
      <c r="A22" t="s">
        <v>513</v>
      </c>
      <c r="C22" s="3">
        <v>10</v>
      </c>
      <c r="D22" s="3"/>
      <c r="G22" s="3">
        <v>10</v>
      </c>
      <c r="H22" s="3"/>
      <c r="L22" t="s">
        <v>78</v>
      </c>
      <c r="O22" s="3">
        <v>10</v>
      </c>
      <c r="P22" s="3"/>
      <c r="T22" t="s">
        <v>78</v>
      </c>
      <c r="W22" s="3">
        <v>10</v>
      </c>
      <c r="X22" s="3"/>
      <c r="AB22" t="s">
        <v>78</v>
      </c>
    </row>
    <row r="23" spans="1:28" ht="15">
      <c r="A23" t="s">
        <v>106</v>
      </c>
      <c r="D23" t="s">
        <v>78</v>
      </c>
      <c r="G23" s="14">
        <v>-0.02</v>
      </c>
      <c r="H23" s="14"/>
      <c r="L23" t="s">
        <v>78</v>
      </c>
      <c r="O23" s="14">
        <v>-0.09</v>
      </c>
      <c r="P23" s="14"/>
      <c r="T23" t="s">
        <v>78</v>
      </c>
      <c r="W23" s="14">
        <v>-0.33</v>
      </c>
      <c r="X23" s="14"/>
      <c r="AB23" t="s">
        <v>78</v>
      </c>
    </row>
    <row r="24" spans="1:29" ht="15">
      <c r="A24" t="s">
        <v>107</v>
      </c>
      <c r="D24" t="s">
        <v>78</v>
      </c>
      <c r="H24" t="s">
        <v>78</v>
      </c>
      <c r="L24" t="s">
        <v>86</v>
      </c>
      <c r="M24" t="s">
        <v>64</v>
      </c>
      <c r="P24" t="s">
        <v>78</v>
      </c>
      <c r="T24" t="s">
        <v>87</v>
      </c>
      <c r="U24" t="s">
        <v>64</v>
      </c>
      <c r="X24" t="s">
        <v>78</v>
      </c>
      <c r="AB24" t="s">
        <v>88</v>
      </c>
      <c r="AC24" t="s">
        <v>64</v>
      </c>
    </row>
  </sheetData>
  <sheetProtection selectLockedCells="1" selectUnlockedCells="1"/>
  <mergeCells count="43">
    <mergeCell ref="A2:F2"/>
    <mergeCell ref="C5:D5"/>
    <mergeCell ref="G5:L5"/>
    <mergeCell ref="O5:T5"/>
    <mergeCell ref="W5:AB5"/>
    <mergeCell ref="D6:E6"/>
    <mergeCell ref="H6:I6"/>
    <mergeCell ref="L6:M6"/>
    <mergeCell ref="P6:Q6"/>
    <mergeCell ref="T6:U6"/>
    <mergeCell ref="X6:Y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  <mergeCell ref="C18:D18"/>
    <mergeCell ref="G18:H18"/>
    <mergeCell ref="O18:P18"/>
    <mergeCell ref="W18:X18"/>
    <mergeCell ref="G19:H19"/>
    <mergeCell ref="O19:P19"/>
    <mergeCell ref="W19:X19"/>
    <mergeCell ref="C21:D21"/>
    <mergeCell ref="G21:H21"/>
    <mergeCell ref="O21:P21"/>
    <mergeCell ref="W21:X21"/>
    <mergeCell ref="C22:D22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U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16384" width="8.7109375" style="0" customWidth="1"/>
  </cols>
  <sheetData>
    <row r="2" spans="1:6" ht="15">
      <c r="A2" s="2" t="s">
        <v>514</v>
      </c>
      <c r="B2" s="2"/>
      <c r="C2" s="2"/>
      <c r="D2" s="2"/>
      <c r="E2" s="2"/>
      <c r="F2" s="2"/>
    </row>
    <row r="5" spans="3:20" ht="39.75" customHeight="1">
      <c r="C5" s="1" t="s">
        <v>515</v>
      </c>
      <c r="D5" s="1"/>
      <c r="G5" s="2" t="s">
        <v>516</v>
      </c>
      <c r="H5" s="2"/>
      <c r="I5" s="2"/>
      <c r="J5" s="2"/>
      <c r="K5" s="2"/>
      <c r="L5" s="2"/>
      <c r="O5" s="2" t="s">
        <v>517</v>
      </c>
      <c r="P5" s="2"/>
      <c r="Q5" s="2"/>
      <c r="R5" s="2"/>
      <c r="S5" s="2"/>
      <c r="T5" s="2"/>
    </row>
    <row r="6" spans="4:17" ht="39.75" customHeight="1">
      <c r="D6" s="1" t="s">
        <v>74</v>
      </c>
      <c r="E6" s="1"/>
      <c r="H6" s="2" t="s">
        <v>512</v>
      </c>
      <c r="I6" s="2"/>
      <c r="L6" s="1" t="s">
        <v>74</v>
      </c>
      <c r="M6" s="1"/>
      <c r="P6" s="2" t="s">
        <v>512</v>
      </c>
      <c r="Q6" s="2"/>
    </row>
    <row r="7" ht="15">
      <c r="A7" s="12" t="s">
        <v>76</v>
      </c>
    </row>
    <row r="8" spans="1:20" ht="15">
      <c r="A8" t="s">
        <v>77</v>
      </c>
      <c r="D8" t="s">
        <v>78</v>
      </c>
      <c r="G8" s="3">
        <v>8.42</v>
      </c>
      <c r="H8" s="3"/>
      <c r="L8" t="s">
        <v>78</v>
      </c>
      <c r="O8" s="3">
        <v>8.42</v>
      </c>
      <c r="P8" s="3"/>
      <c r="T8" t="s">
        <v>78</v>
      </c>
    </row>
    <row r="9" spans="1:20" ht="15">
      <c r="A9" t="s">
        <v>79</v>
      </c>
      <c r="D9" t="s">
        <v>78</v>
      </c>
      <c r="G9" s="3">
        <v>8</v>
      </c>
      <c r="H9" s="3"/>
      <c r="L9" t="s">
        <v>78</v>
      </c>
      <c r="O9" s="3">
        <v>8</v>
      </c>
      <c r="P9" s="3"/>
      <c r="T9" t="s">
        <v>78</v>
      </c>
    </row>
    <row r="10" ht="15">
      <c r="A10" s="12" t="s">
        <v>518</v>
      </c>
    </row>
    <row r="11" spans="1:20" ht="15">
      <c r="A11" s="8" t="s">
        <v>81</v>
      </c>
      <c r="D11" s="5">
        <v>1000000</v>
      </c>
      <c r="H11" s="5">
        <v>1200000</v>
      </c>
      <c r="L11" t="s">
        <v>84</v>
      </c>
      <c r="P11" s="5">
        <v>1200000</v>
      </c>
      <c r="T11" t="s">
        <v>84</v>
      </c>
    </row>
    <row r="12" spans="1:21" ht="15">
      <c r="A12" t="s">
        <v>85</v>
      </c>
      <c r="C12" s="3">
        <v>10</v>
      </c>
      <c r="D12" s="3"/>
      <c r="G12" s="3">
        <v>9.67</v>
      </c>
      <c r="H12" s="3"/>
      <c r="L12" t="s">
        <v>88</v>
      </c>
      <c r="M12" t="s">
        <v>64</v>
      </c>
      <c r="O12" s="3">
        <v>9.67</v>
      </c>
      <c r="P12" s="3"/>
      <c r="T12" t="s">
        <v>88</v>
      </c>
      <c r="U12" t="s">
        <v>64</v>
      </c>
    </row>
    <row r="13" ht="15">
      <c r="A13" s="12" t="s">
        <v>519</v>
      </c>
    </row>
    <row r="14" spans="1:20" ht="15">
      <c r="A14" t="s">
        <v>90</v>
      </c>
      <c r="D14" s="5">
        <v>10000</v>
      </c>
      <c r="H14" s="5">
        <v>11000</v>
      </c>
      <c r="L14" t="s">
        <v>83</v>
      </c>
      <c r="P14" s="5">
        <v>13000</v>
      </c>
      <c r="T14" t="s">
        <v>520</v>
      </c>
    </row>
    <row r="15" spans="1:20" ht="15">
      <c r="A15" t="s">
        <v>91</v>
      </c>
      <c r="D15" t="s">
        <v>92</v>
      </c>
      <c r="H15" t="s">
        <v>521</v>
      </c>
      <c r="L15" t="s">
        <v>522</v>
      </c>
      <c r="M15" t="s">
        <v>64</v>
      </c>
      <c r="P15" t="s">
        <v>523</v>
      </c>
      <c r="T15" t="s">
        <v>524</v>
      </c>
    </row>
    <row r="16" ht="15">
      <c r="A16" s="8" t="s">
        <v>99</v>
      </c>
    </row>
    <row r="17" spans="1:20" ht="15">
      <c r="A17" s="8" t="s">
        <v>100</v>
      </c>
      <c r="C17" s="4">
        <v>100000</v>
      </c>
      <c r="D17" s="4"/>
      <c r="G17" s="4">
        <v>106333</v>
      </c>
      <c r="H17" s="4"/>
      <c r="L17" t="s">
        <v>525</v>
      </c>
      <c r="O17" s="4">
        <v>125667</v>
      </c>
      <c r="P17" s="4"/>
      <c r="T17" t="s">
        <v>526</v>
      </c>
    </row>
    <row r="18" spans="1:20" ht="15">
      <c r="A18" s="8" t="s">
        <v>527</v>
      </c>
      <c r="C18" s="4">
        <v>100000</v>
      </c>
      <c r="D18" s="4"/>
      <c r="G18" s="4">
        <v>108421</v>
      </c>
      <c r="H18" s="4"/>
      <c r="L18" t="s">
        <v>78</v>
      </c>
      <c r="O18" s="4">
        <v>125263</v>
      </c>
      <c r="P18" s="4"/>
      <c r="T18" t="s">
        <v>78</v>
      </c>
    </row>
    <row r="19" spans="1:20" ht="15">
      <c r="A19" s="8" t="s">
        <v>528</v>
      </c>
      <c r="D19" t="s">
        <v>78</v>
      </c>
      <c r="G19" s="13">
        <v>-2088</v>
      </c>
      <c r="H19" s="13"/>
      <c r="L19" t="s">
        <v>78</v>
      </c>
      <c r="O19" s="4">
        <v>404</v>
      </c>
      <c r="P19" s="4"/>
      <c r="T19" t="s">
        <v>78</v>
      </c>
    </row>
    <row r="20" ht="15">
      <c r="A20" s="8" t="s">
        <v>103</v>
      </c>
    </row>
    <row r="21" spans="1:20" ht="15">
      <c r="A21" t="s">
        <v>104</v>
      </c>
      <c r="C21" s="3">
        <v>10</v>
      </c>
      <c r="D21" s="3"/>
      <c r="G21" s="3">
        <v>9.67</v>
      </c>
      <c r="H21" s="3"/>
      <c r="L21" t="s">
        <v>78</v>
      </c>
      <c r="O21" s="3">
        <v>9.67</v>
      </c>
      <c r="P21" s="3"/>
      <c r="T21" t="s">
        <v>78</v>
      </c>
    </row>
    <row r="22" spans="1:20" ht="15">
      <c r="A22" t="s">
        <v>529</v>
      </c>
      <c r="C22" s="3">
        <v>10</v>
      </c>
      <c r="D22" s="3"/>
      <c r="G22" s="3">
        <v>9.86</v>
      </c>
      <c r="H22" s="3"/>
      <c r="L22" t="s">
        <v>78</v>
      </c>
      <c r="O22" s="3">
        <v>9.64</v>
      </c>
      <c r="P22" s="3"/>
      <c r="T22" t="s">
        <v>78</v>
      </c>
    </row>
    <row r="23" spans="1:20" ht="15">
      <c r="A23" t="s">
        <v>530</v>
      </c>
      <c r="D23" t="s">
        <v>78</v>
      </c>
      <c r="G23" s="14">
        <v>-0.19</v>
      </c>
      <c r="H23" s="14"/>
      <c r="L23" t="s">
        <v>78</v>
      </c>
      <c r="O23" s="3">
        <v>0.03</v>
      </c>
      <c r="P23" s="3"/>
      <c r="T23" t="s">
        <v>78</v>
      </c>
    </row>
    <row r="24" spans="1:20" ht="15">
      <c r="A24" t="s">
        <v>531</v>
      </c>
      <c r="D24" t="s">
        <v>78</v>
      </c>
      <c r="H24" t="s">
        <v>78</v>
      </c>
      <c r="L24" t="s">
        <v>532</v>
      </c>
      <c r="M24" t="s">
        <v>64</v>
      </c>
      <c r="P24" t="s">
        <v>78</v>
      </c>
      <c r="T24" t="s">
        <v>533</v>
      </c>
    </row>
  </sheetData>
  <sheetProtection selectLockedCells="1" selectUnlockedCells="1"/>
  <mergeCells count="31">
    <mergeCell ref="A2:F2"/>
    <mergeCell ref="C5:D5"/>
    <mergeCell ref="G5:L5"/>
    <mergeCell ref="O5:T5"/>
    <mergeCell ref="D6:E6"/>
    <mergeCell ref="H6:I6"/>
    <mergeCell ref="L6:M6"/>
    <mergeCell ref="P6:Q6"/>
    <mergeCell ref="G8:H8"/>
    <mergeCell ref="O8:P8"/>
    <mergeCell ref="G9:H9"/>
    <mergeCell ref="O9:P9"/>
    <mergeCell ref="C12:D12"/>
    <mergeCell ref="G12:H12"/>
    <mergeCell ref="O12:P12"/>
    <mergeCell ref="C17:D17"/>
    <mergeCell ref="G17:H17"/>
    <mergeCell ref="O17:P17"/>
    <mergeCell ref="C18:D18"/>
    <mergeCell ref="G18:H18"/>
    <mergeCell ref="O18:P18"/>
    <mergeCell ref="G19:H19"/>
    <mergeCell ref="O19:P19"/>
    <mergeCell ref="C21:D21"/>
    <mergeCell ref="G21:H21"/>
    <mergeCell ref="O21:P21"/>
    <mergeCell ref="C22:D22"/>
    <mergeCell ref="G22:H22"/>
    <mergeCell ref="O22:P22"/>
    <mergeCell ref="G23:H23"/>
    <mergeCell ref="O23: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24"/>
  <sheetViews>
    <sheetView workbookViewId="0" topLeftCell="A1">
      <selection activeCell="A1" sqref="A1"/>
    </sheetView>
  </sheetViews>
  <sheetFormatPr defaultColWidth="8.00390625" defaultRowHeight="15"/>
  <cols>
    <col min="1" max="1" width="9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>
      <c r="A2" s="2" t="s">
        <v>534</v>
      </c>
      <c r="B2" s="2"/>
      <c r="C2" s="2"/>
      <c r="D2" s="2"/>
      <c r="E2" s="2"/>
      <c r="F2" s="2"/>
    </row>
    <row r="5" spans="3:28" ht="39.75" customHeight="1">
      <c r="C5" s="1" t="s">
        <v>515</v>
      </c>
      <c r="D5" s="1"/>
      <c r="G5" s="1" t="s">
        <v>535</v>
      </c>
      <c r="H5" s="1"/>
      <c r="I5" s="1"/>
      <c r="J5" s="1"/>
      <c r="K5" s="1"/>
      <c r="L5" s="1"/>
      <c r="O5" s="1" t="s">
        <v>510</v>
      </c>
      <c r="P5" s="1"/>
      <c r="Q5" s="1"/>
      <c r="R5" s="1"/>
      <c r="S5" s="1"/>
      <c r="T5" s="1"/>
      <c r="W5" s="1" t="s">
        <v>511</v>
      </c>
      <c r="X5" s="1"/>
      <c r="Y5" s="1"/>
      <c r="Z5" s="1"/>
      <c r="AA5" s="1"/>
      <c r="AB5" s="1"/>
    </row>
    <row r="6" spans="4:25" ht="39.75" customHeight="1">
      <c r="D6" s="1" t="s">
        <v>74</v>
      </c>
      <c r="E6" s="1"/>
      <c r="H6" s="2" t="s">
        <v>512</v>
      </c>
      <c r="I6" s="2"/>
      <c r="L6" s="1" t="s">
        <v>74</v>
      </c>
      <c r="M6" s="1"/>
      <c r="P6" s="2" t="s">
        <v>512</v>
      </c>
      <c r="Q6" s="2"/>
      <c r="T6" s="1" t="s">
        <v>74</v>
      </c>
      <c r="U6" s="1"/>
      <c r="X6" s="2" t="s">
        <v>512</v>
      </c>
      <c r="Y6" s="2"/>
    </row>
    <row r="7" ht="15">
      <c r="A7" s="12" t="s">
        <v>76</v>
      </c>
    </row>
    <row r="8" spans="1:28" ht="15">
      <c r="A8" t="s">
        <v>77</v>
      </c>
      <c r="D8" t="s">
        <v>78</v>
      </c>
      <c r="G8" s="3">
        <v>10</v>
      </c>
      <c r="H8" s="3"/>
      <c r="L8" t="s">
        <v>78</v>
      </c>
      <c r="O8" s="3">
        <v>9.47</v>
      </c>
      <c r="P8" s="3"/>
      <c r="T8" t="s">
        <v>78</v>
      </c>
      <c r="W8" s="3">
        <v>8.42</v>
      </c>
      <c r="X8" s="3"/>
      <c r="AB8" t="s">
        <v>78</v>
      </c>
    </row>
    <row r="9" spans="1:28" ht="15">
      <c r="A9" t="s">
        <v>79</v>
      </c>
      <c r="D9" t="s">
        <v>78</v>
      </c>
      <c r="G9" s="3">
        <v>9.5</v>
      </c>
      <c r="H9" s="3"/>
      <c r="L9" t="s">
        <v>78</v>
      </c>
      <c r="O9" s="3">
        <v>9</v>
      </c>
      <c r="P9" s="3"/>
      <c r="T9" t="s">
        <v>78</v>
      </c>
      <c r="W9" s="3">
        <v>8</v>
      </c>
      <c r="X9" s="3"/>
      <c r="AB9" t="s">
        <v>78</v>
      </c>
    </row>
    <row r="10" ht="15">
      <c r="A10" s="12" t="s">
        <v>518</v>
      </c>
    </row>
    <row r="11" spans="1:28" ht="15">
      <c r="A11" s="8" t="s">
        <v>81</v>
      </c>
      <c r="D11" s="5">
        <v>1000000</v>
      </c>
      <c r="H11" s="5">
        <v>1050000</v>
      </c>
      <c r="L11" t="s">
        <v>82</v>
      </c>
      <c r="P11" s="5">
        <v>1100000</v>
      </c>
      <c r="T11" t="s">
        <v>83</v>
      </c>
      <c r="X11" s="5">
        <v>1200000</v>
      </c>
      <c r="AB11" t="s">
        <v>84</v>
      </c>
    </row>
    <row r="12" spans="1:29" ht="15">
      <c r="A12" t="s">
        <v>85</v>
      </c>
      <c r="C12" s="3">
        <v>10</v>
      </c>
      <c r="D12" s="3"/>
      <c r="G12" s="3">
        <v>9.98</v>
      </c>
      <c r="H12" s="3"/>
      <c r="L12" t="s">
        <v>86</v>
      </c>
      <c r="M12" t="s">
        <v>64</v>
      </c>
      <c r="O12" s="3">
        <v>9.91</v>
      </c>
      <c r="P12" s="3"/>
      <c r="T12" t="s">
        <v>87</v>
      </c>
      <c r="U12" t="s">
        <v>64</v>
      </c>
      <c r="W12" s="3">
        <v>9.67</v>
      </c>
      <c r="X12" s="3"/>
      <c r="AB12" t="s">
        <v>88</v>
      </c>
      <c r="AC12" t="s">
        <v>64</v>
      </c>
    </row>
    <row r="13" ht="15">
      <c r="A13" s="12" t="s">
        <v>536</v>
      </c>
    </row>
    <row r="14" spans="1:28" ht="15">
      <c r="A14" t="s">
        <v>537</v>
      </c>
      <c r="D14" t="s">
        <v>78</v>
      </c>
      <c r="H14" s="5">
        <v>500</v>
      </c>
      <c r="L14" t="s">
        <v>78</v>
      </c>
      <c r="P14" s="5">
        <v>1000</v>
      </c>
      <c r="T14" t="s">
        <v>78</v>
      </c>
      <c r="X14" s="5">
        <v>2000</v>
      </c>
      <c r="AB14" t="s">
        <v>78</v>
      </c>
    </row>
    <row r="15" spans="1:28" ht="15">
      <c r="A15" t="s">
        <v>538</v>
      </c>
      <c r="D15" t="s">
        <v>78</v>
      </c>
      <c r="H15" t="s">
        <v>539</v>
      </c>
      <c r="L15" t="s">
        <v>78</v>
      </c>
      <c r="P15" t="s">
        <v>540</v>
      </c>
      <c r="T15" t="s">
        <v>78</v>
      </c>
      <c r="X15" t="s">
        <v>541</v>
      </c>
      <c r="AB15" t="s">
        <v>78</v>
      </c>
    </row>
    <row r="16" ht="15">
      <c r="A16" s="8" t="s">
        <v>99</v>
      </c>
    </row>
    <row r="17" spans="1:28" ht="15">
      <c r="A17" s="8" t="s">
        <v>542</v>
      </c>
      <c r="D17" t="s">
        <v>78</v>
      </c>
      <c r="G17" s="4">
        <v>4988</v>
      </c>
      <c r="H17" s="4"/>
      <c r="L17" t="s">
        <v>78</v>
      </c>
      <c r="O17" s="4">
        <v>9909</v>
      </c>
      <c r="P17" s="4"/>
      <c r="T17" t="s">
        <v>78</v>
      </c>
      <c r="W17" s="4">
        <v>19333</v>
      </c>
      <c r="X17" s="4"/>
      <c r="AB17" t="s">
        <v>78</v>
      </c>
    </row>
    <row r="18" spans="1:28" ht="15">
      <c r="A18" s="8" t="s">
        <v>543</v>
      </c>
      <c r="D18" t="s">
        <v>78</v>
      </c>
      <c r="G18" s="4">
        <v>5000</v>
      </c>
      <c r="H18" s="4"/>
      <c r="L18" t="s">
        <v>78</v>
      </c>
      <c r="O18" s="4">
        <v>9474</v>
      </c>
      <c r="P18" s="4"/>
      <c r="T18" t="s">
        <v>78</v>
      </c>
      <c r="W18" s="4">
        <v>16842</v>
      </c>
      <c r="X18" s="4"/>
      <c r="AB18" t="s">
        <v>78</v>
      </c>
    </row>
    <row r="19" spans="1:28" ht="15">
      <c r="A19" s="8" t="s">
        <v>544</v>
      </c>
      <c r="D19" t="s">
        <v>78</v>
      </c>
      <c r="G19" s="13">
        <v>-12</v>
      </c>
      <c r="H19" s="13"/>
      <c r="L19" t="s">
        <v>78</v>
      </c>
      <c r="O19" s="4">
        <v>435</v>
      </c>
      <c r="P19" s="4"/>
      <c r="T19" t="s">
        <v>78</v>
      </c>
      <c r="W19" s="4">
        <v>2491</v>
      </c>
      <c r="X19" s="4"/>
      <c r="AB19" t="s">
        <v>78</v>
      </c>
    </row>
    <row r="20" ht="15">
      <c r="A20" s="8" t="s">
        <v>103</v>
      </c>
    </row>
    <row r="21" spans="1:28" ht="15">
      <c r="A21" t="s">
        <v>545</v>
      </c>
      <c r="D21" t="s">
        <v>78</v>
      </c>
      <c r="G21" s="3">
        <v>9.98</v>
      </c>
      <c r="H21" s="3"/>
      <c r="L21" t="s">
        <v>78</v>
      </c>
      <c r="O21" s="3">
        <v>9.91</v>
      </c>
      <c r="P21" s="3"/>
      <c r="T21" t="s">
        <v>78</v>
      </c>
      <c r="W21" s="3">
        <v>9.67</v>
      </c>
      <c r="X21" s="3"/>
      <c r="AB21" t="s">
        <v>78</v>
      </c>
    </row>
    <row r="22" spans="1:28" ht="15">
      <c r="A22" t="s">
        <v>546</v>
      </c>
      <c r="D22" t="s">
        <v>78</v>
      </c>
      <c r="G22" s="3">
        <v>10</v>
      </c>
      <c r="H22" s="3"/>
      <c r="L22" t="s">
        <v>78</v>
      </c>
      <c r="O22" s="3">
        <v>9.47</v>
      </c>
      <c r="P22" s="3"/>
      <c r="T22" t="s">
        <v>78</v>
      </c>
      <c r="W22" s="3">
        <v>8.42</v>
      </c>
      <c r="X22" s="3"/>
      <c r="AB22" t="s">
        <v>78</v>
      </c>
    </row>
    <row r="23" spans="1:28" ht="15">
      <c r="A23" t="s">
        <v>547</v>
      </c>
      <c r="D23" t="s">
        <v>78</v>
      </c>
      <c r="G23" s="14">
        <v>-0.02</v>
      </c>
      <c r="H23" s="14"/>
      <c r="L23" t="s">
        <v>78</v>
      </c>
      <c r="O23" s="3">
        <v>0.44</v>
      </c>
      <c r="P23" s="3"/>
      <c r="T23" t="s">
        <v>78</v>
      </c>
      <c r="W23" s="3">
        <v>1.25</v>
      </c>
      <c r="X23" s="3"/>
      <c r="AB23" t="s">
        <v>78</v>
      </c>
    </row>
    <row r="24" spans="1:28" ht="15">
      <c r="A24" t="s">
        <v>548</v>
      </c>
      <c r="D24" t="s">
        <v>78</v>
      </c>
      <c r="H24" t="s">
        <v>78</v>
      </c>
      <c r="L24" t="s">
        <v>86</v>
      </c>
      <c r="M24" t="s">
        <v>64</v>
      </c>
      <c r="P24" t="s">
        <v>78</v>
      </c>
      <c r="T24" t="s">
        <v>549</v>
      </c>
      <c r="X24" t="s">
        <v>78</v>
      </c>
      <c r="AB24" t="s">
        <v>550</v>
      </c>
    </row>
  </sheetData>
  <sheetProtection selectLockedCells="1" selectUnlockedCells="1"/>
  <mergeCells count="39">
    <mergeCell ref="A2:F2"/>
    <mergeCell ref="C5:D5"/>
    <mergeCell ref="G5:L5"/>
    <mergeCell ref="O5:T5"/>
    <mergeCell ref="W5:AB5"/>
    <mergeCell ref="D6:E6"/>
    <mergeCell ref="H6:I6"/>
    <mergeCell ref="L6:M6"/>
    <mergeCell ref="P6:Q6"/>
    <mergeCell ref="T6:U6"/>
    <mergeCell ref="X6:Y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G17:H17"/>
    <mergeCell ref="O17:P17"/>
    <mergeCell ref="W17:X17"/>
    <mergeCell ref="G18:H18"/>
    <mergeCell ref="O18:P18"/>
    <mergeCell ref="W18:X18"/>
    <mergeCell ref="G19:H19"/>
    <mergeCell ref="O19:P19"/>
    <mergeCell ref="W19:X19"/>
    <mergeCell ref="G21:H21"/>
    <mergeCell ref="O21:P21"/>
    <mergeCell ref="W21:X21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2" t="s">
        <v>551</v>
      </c>
      <c r="B2" s="2"/>
      <c r="C2" s="2"/>
      <c r="D2" s="2"/>
      <c r="E2" s="2"/>
      <c r="F2" s="2"/>
    </row>
    <row r="5" spans="1:12" ht="39.75" customHeight="1">
      <c r="A5" s="8" t="s">
        <v>552</v>
      </c>
      <c r="C5" s="1" t="s">
        <v>553</v>
      </c>
      <c r="D5" s="1"/>
      <c r="G5" s="1" t="s">
        <v>554</v>
      </c>
      <c r="H5" s="1"/>
      <c r="K5" s="1" t="s">
        <v>555</v>
      </c>
      <c r="L5" s="1"/>
    </row>
    <row r="6" spans="1:12" ht="15">
      <c r="A6" t="s">
        <v>556</v>
      </c>
      <c r="D6" s="5">
        <v>100000000</v>
      </c>
      <c r="H6" t="s">
        <v>78</v>
      </c>
      <c r="L6" s="5">
        <v>9427021</v>
      </c>
    </row>
    <row r="7" spans="1:12" ht="15">
      <c r="A7" t="s">
        <v>557</v>
      </c>
      <c r="C7" s="9" t="s">
        <v>558</v>
      </c>
      <c r="D7" s="9"/>
      <c r="E7" s="7">
        <v>-1</v>
      </c>
      <c r="H7" t="s">
        <v>78</v>
      </c>
      <c r="K7" s="9" t="s">
        <v>559</v>
      </c>
      <c r="L7" s="9"/>
    </row>
  </sheetData>
  <sheetProtection selectLockedCells="1" selectUnlockedCells="1"/>
  <mergeCells count="6">
    <mergeCell ref="A2:F2"/>
    <mergeCell ref="C5:D5"/>
    <mergeCell ref="G5:H5"/>
    <mergeCell ref="K5:L5"/>
    <mergeCell ref="C7:D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F3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2" t="s">
        <v>560</v>
      </c>
      <c r="B2" s="2"/>
      <c r="C2" s="2"/>
      <c r="D2" s="2"/>
      <c r="E2" s="2"/>
      <c r="F2" s="2"/>
    </row>
    <row r="5" spans="3:4" ht="15">
      <c r="C5" s="9" t="s">
        <v>561</v>
      </c>
      <c r="D5" s="9"/>
    </row>
    <row r="6" spans="2:5" ht="15">
      <c r="B6" s="9"/>
      <c r="C6" s="9"/>
      <c r="D6" s="9"/>
      <c r="E6" s="9"/>
    </row>
    <row r="7" ht="15">
      <c r="A7" t="s">
        <v>562</v>
      </c>
    </row>
    <row r="8" spans="2:5" ht="15">
      <c r="B8" s="9"/>
      <c r="C8" s="9"/>
      <c r="D8" s="9"/>
      <c r="E8" s="9"/>
    </row>
    <row r="9" spans="1:4" ht="15">
      <c r="A9" s="6" t="s">
        <v>563</v>
      </c>
      <c r="D9" t="s">
        <v>564</v>
      </c>
    </row>
    <row r="10" spans="2:5" ht="15">
      <c r="B10" s="9"/>
      <c r="C10" s="9"/>
      <c r="D10" s="9"/>
      <c r="E10" s="9"/>
    </row>
    <row r="11" spans="1:4" ht="15">
      <c r="A11" s="6" t="s">
        <v>565</v>
      </c>
      <c r="D11" t="s">
        <v>566</v>
      </c>
    </row>
    <row r="12" spans="2:5" ht="15">
      <c r="B12" s="9"/>
      <c r="C12" s="9"/>
      <c r="D12" s="9"/>
      <c r="E12" s="9"/>
    </row>
    <row r="13" spans="1:4" ht="15">
      <c r="A13" s="6" t="s">
        <v>567</v>
      </c>
      <c r="D13" t="s">
        <v>568</v>
      </c>
    </row>
    <row r="14" spans="2:5" ht="15">
      <c r="B14" s="9"/>
      <c r="C14" s="9"/>
      <c r="D14" s="9"/>
      <c r="E14" s="9"/>
    </row>
    <row r="15" spans="1:4" ht="15">
      <c r="A15" s="6" t="s">
        <v>569</v>
      </c>
      <c r="D15" t="s">
        <v>570</v>
      </c>
    </row>
    <row r="16" spans="2:5" ht="15">
      <c r="B16" s="9"/>
      <c r="C16" s="9"/>
      <c r="D16" s="9"/>
      <c r="E16" s="9"/>
    </row>
    <row r="17" spans="1:4" ht="15">
      <c r="A17" t="s">
        <v>571</v>
      </c>
      <c r="D17" t="s">
        <v>572</v>
      </c>
    </row>
    <row r="18" spans="2:5" ht="15">
      <c r="B18" s="9"/>
      <c r="C18" s="9"/>
      <c r="D18" s="9"/>
      <c r="E18" s="9"/>
    </row>
    <row r="19" spans="1:4" ht="15">
      <c r="A19" t="s">
        <v>573</v>
      </c>
      <c r="D19" t="s">
        <v>574</v>
      </c>
    </row>
    <row r="20" spans="2:5" ht="15">
      <c r="B20" s="9"/>
      <c r="C20" s="9"/>
      <c r="D20" s="9"/>
      <c r="E20" s="9"/>
    </row>
    <row r="21" ht="15">
      <c r="A21" t="s">
        <v>575</v>
      </c>
    </row>
    <row r="22" spans="2:5" ht="15">
      <c r="B22" s="9"/>
      <c r="C22" s="9"/>
      <c r="D22" s="9"/>
      <c r="E22" s="9"/>
    </row>
    <row r="23" spans="1:4" ht="15">
      <c r="A23" t="s">
        <v>576</v>
      </c>
      <c r="D23" t="s">
        <v>577</v>
      </c>
    </row>
    <row r="24" spans="2:5" ht="15">
      <c r="B24" s="9"/>
      <c r="C24" s="9"/>
      <c r="D24" s="9"/>
      <c r="E24" s="9"/>
    </row>
    <row r="25" spans="1:4" ht="15">
      <c r="A25" s="6" t="s">
        <v>578</v>
      </c>
      <c r="D25" t="s">
        <v>579</v>
      </c>
    </row>
    <row r="26" spans="2:5" ht="15">
      <c r="B26" s="9"/>
      <c r="C26" s="9"/>
      <c r="D26" s="9"/>
      <c r="E26" s="9"/>
    </row>
    <row r="27" spans="1:4" ht="15">
      <c r="A27" s="6" t="s">
        <v>580</v>
      </c>
      <c r="D27" t="s">
        <v>581</v>
      </c>
    </row>
    <row r="28" spans="2:5" ht="15">
      <c r="B28" s="9"/>
      <c r="C28" s="9"/>
      <c r="D28" s="9"/>
      <c r="E28" s="9"/>
    </row>
    <row r="29" spans="1:4" ht="15">
      <c r="A29" s="6" t="s">
        <v>582</v>
      </c>
      <c r="D29" t="s">
        <v>583</v>
      </c>
    </row>
    <row r="30" spans="2:5" ht="15">
      <c r="B30" s="9"/>
      <c r="C30" s="9"/>
      <c r="D30" s="9"/>
      <c r="E30" s="9"/>
    </row>
    <row r="31" spans="1:4" ht="15">
      <c r="A31" s="6" t="s">
        <v>584</v>
      </c>
      <c r="D31" t="s">
        <v>585</v>
      </c>
    </row>
    <row r="32" spans="2:5" ht="15">
      <c r="B32" s="9"/>
      <c r="C32" s="9"/>
      <c r="D32" s="9"/>
      <c r="E32" s="9"/>
    </row>
    <row r="33" spans="1:4" ht="15">
      <c r="A33" t="s">
        <v>586</v>
      </c>
      <c r="D33" t="s">
        <v>587</v>
      </c>
    </row>
    <row r="34" spans="2:5" ht="15">
      <c r="B34" s="9"/>
      <c r="C34" s="9"/>
      <c r="D34" s="9"/>
      <c r="E34" s="9"/>
    </row>
    <row r="35" spans="1:4" ht="15">
      <c r="A35" t="s">
        <v>588</v>
      </c>
      <c r="D35" t="s">
        <v>589</v>
      </c>
    </row>
  </sheetData>
  <sheetProtection selectLockedCells="1" selectUnlockedCells="1"/>
  <mergeCells count="17">
    <mergeCell ref="A2:F2"/>
    <mergeCell ref="C5:D5"/>
    <mergeCell ref="B6:E6"/>
    <mergeCell ref="B8:E8"/>
    <mergeCell ref="B10:E10"/>
    <mergeCell ref="B12:E12"/>
    <mergeCell ref="B14:E14"/>
    <mergeCell ref="B16:E16"/>
    <mergeCell ref="B18:E18"/>
    <mergeCell ref="B20:E20"/>
    <mergeCell ref="B22:E22"/>
    <mergeCell ref="B24:E24"/>
    <mergeCell ref="B26:E26"/>
    <mergeCell ref="B28:E28"/>
    <mergeCell ref="B30:E30"/>
    <mergeCell ref="B32:E32"/>
    <mergeCell ref="B34:E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I4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2" t="s">
        <v>590</v>
      </c>
      <c r="B2" s="2"/>
      <c r="C2" s="2"/>
      <c r="D2" s="2"/>
      <c r="E2" s="2"/>
      <c r="F2" s="2"/>
    </row>
    <row r="5" spans="3:8" ht="39.75" customHeight="1">
      <c r="C5" s="1" t="s">
        <v>591</v>
      </c>
      <c r="D5" s="1"/>
      <c r="G5" s="1" t="s">
        <v>185</v>
      </c>
      <c r="H5" s="1"/>
    </row>
    <row r="6" ht="15">
      <c r="A6" s="8" t="s">
        <v>592</v>
      </c>
    </row>
    <row r="7" ht="15">
      <c r="A7" t="s">
        <v>593</v>
      </c>
    </row>
    <row r="8" spans="1:8" ht="15">
      <c r="A8" t="s">
        <v>594</v>
      </c>
      <c r="C8" s="4">
        <v>29844891</v>
      </c>
      <c r="D8" s="4"/>
      <c r="G8" s="4">
        <v>28598962</v>
      </c>
      <c r="H8" s="4"/>
    </row>
    <row r="9" spans="1:8" ht="15">
      <c r="A9" t="s">
        <v>595</v>
      </c>
      <c r="D9" s="5">
        <v>50132504</v>
      </c>
      <c r="H9" s="5">
        <v>50058243</v>
      </c>
    </row>
    <row r="10" spans="1:8" ht="15">
      <c r="A10" t="s">
        <v>596</v>
      </c>
      <c r="D10" s="5">
        <v>154077960</v>
      </c>
      <c r="H10" s="5">
        <v>126088167</v>
      </c>
    </row>
    <row r="12" spans="1:8" ht="15">
      <c r="A12" s="8" t="s">
        <v>597</v>
      </c>
      <c r="D12" s="5">
        <v>234055355</v>
      </c>
      <c r="H12" s="5">
        <v>204745372</v>
      </c>
    </row>
    <row r="13" spans="1:8" ht="15">
      <c r="A13" t="s">
        <v>15</v>
      </c>
      <c r="D13" s="5">
        <v>27630427</v>
      </c>
      <c r="H13" s="5">
        <v>39058516</v>
      </c>
    </row>
    <row r="14" spans="1:8" ht="15">
      <c r="A14" t="s">
        <v>598</v>
      </c>
      <c r="D14" s="5">
        <v>2057290</v>
      </c>
      <c r="H14" s="5">
        <v>1686851</v>
      </c>
    </row>
    <row r="15" spans="1:8" ht="15">
      <c r="A15" t="s">
        <v>599</v>
      </c>
      <c r="D15" s="5">
        <v>3094240</v>
      </c>
      <c r="H15" s="5">
        <v>2687233</v>
      </c>
    </row>
    <row r="16" spans="1:8" ht="15">
      <c r="A16" t="s">
        <v>600</v>
      </c>
      <c r="D16" s="5">
        <v>667818</v>
      </c>
      <c r="H16" s="5">
        <v>465171</v>
      </c>
    </row>
    <row r="18" spans="1:8" ht="15">
      <c r="A18" s="8" t="s">
        <v>169</v>
      </c>
      <c r="D18" s="5">
        <v>267505130</v>
      </c>
      <c r="H18" s="5">
        <v>248643143</v>
      </c>
    </row>
    <row r="20" spans="2:9" ht="15">
      <c r="B20" s="9"/>
      <c r="C20" s="9"/>
      <c r="D20" s="9"/>
      <c r="E20" s="9"/>
      <c r="F20" s="9"/>
      <c r="G20" s="9"/>
      <c r="H20" s="9"/>
      <c r="I20" s="9"/>
    </row>
    <row r="21" ht="15">
      <c r="A21" s="8" t="s">
        <v>601</v>
      </c>
    </row>
    <row r="22" spans="1:8" ht="15">
      <c r="A22" t="s">
        <v>267</v>
      </c>
      <c r="D22" s="5">
        <v>121250000</v>
      </c>
      <c r="H22" s="5">
        <v>104000000</v>
      </c>
    </row>
    <row r="23" spans="1:8" ht="15">
      <c r="A23" t="s">
        <v>602</v>
      </c>
      <c r="D23" s="5">
        <v>1918767</v>
      </c>
      <c r="H23" s="5">
        <v>1718989</v>
      </c>
    </row>
    <row r="24" spans="1:8" ht="15">
      <c r="A24" t="s">
        <v>603</v>
      </c>
      <c r="D24" s="5">
        <v>2441474</v>
      </c>
      <c r="H24" s="5">
        <v>2162160</v>
      </c>
    </row>
    <row r="25" spans="1:8" ht="15">
      <c r="A25" t="s">
        <v>604</v>
      </c>
      <c r="D25" s="5">
        <v>293671</v>
      </c>
      <c r="H25" s="5">
        <v>279849</v>
      </c>
    </row>
    <row r="27" spans="1:8" ht="15">
      <c r="A27" s="8" t="s">
        <v>605</v>
      </c>
      <c r="D27" s="5">
        <v>125903912</v>
      </c>
      <c r="H27" s="5">
        <v>108160998</v>
      </c>
    </row>
    <row r="29" spans="1:8" ht="15">
      <c r="A29" s="8" t="s">
        <v>606</v>
      </c>
      <c r="C29" s="4">
        <v>141601218</v>
      </c>
      <c r="D29" s="4"/>
      <c r="G29" s="4">
        <v>140482145</v>
      </c>
      <c r="H29" s="4"/>
    </row>
    <row r="31" spans="2:9" ht="15">
      <c r="B31" s="9"/>
      <c r="C31" s="9"/>
      <c r="D31" s="9"/>
      <c r="E31" s="9"/>
      <c r="F31" s="9"/>
      <c r="G31" s="9"/>
      <c r="H31" s="9"/>
      <c r="I31" s="9"/>
    </row>
    <row r="32" ht="15">
      <c r="A32" s="8" t="s">
        <v>607</v>
      </c>
    </row>
    <row r="33" spans="1:8" ht="15">
      <c r="A33" t="s">
        <v>608</v>
      </c>
      <c r="C33" s="4">
        <v>9427</v>
      </c>
      <c r="D33" s="4"/>
      <c r="G33" s="4">
        <v>9427</v>
      </c>
      <c r="H33" s="4"/>
    </row>
    <row r="34" spans="1:8" ht="15">
      <c r="A34" t="s">
        <v>609</v>
      </c>
      <c r="D34" s="5">
        <v>138648226</v>
      </c>
      <c r="H34" s="5">
        <v>138648226</v>
      </c>
    </row>
    <row r="35" spans="1:8" ht="15">
      <c r="A35" t="s">
        <v>20</v>
      </c>
      <c r="D35" s="5">
        <v>794702</v>
      </c>
      <c r="H35" s="5">
        <v>422049</v>
      </c>
    </row>
    <row r="36" spans="1:8" ht="15">
      <c r="A36" t="s">
        <v>21</v>
      </c>
      <c r="D36" s="7">
        <v>-481937</v>
      </c>
      <c r="H36" s="7">
        <v>-481937</v>
      </c>
    </row>
    <row r="37" spans="1:8" ht="15">
      <c r="A37" t="s">
        <v>22</v>
      </c>
      <c r="D37" s="5">
        <v>2630800</v>
      </c>
      <c r="H37" s="5">
        <v>1884380</v>
      </c>
    </row>
    <row r="39" spans="1:8" ht="15">
      <c r="A39" s="8" t="s">
        <v>171</v>
      </c>
      <c r="C39" s="4">
        <v>141601218</v>
      </c>
      <c r="D39" s="4"/>
      <c r="G39" s="4">
        <v>140482145</v>
      </c>
      <c r="H39" s="4"/>
    </row>
    <row r="41" spans="1:8" ht="15">
      <c r="A41" s="8" t="s">
        <v>610</v>
      </c>
      <c r="C41" s="3">
        <v>15.02</v>
      </c>
      <c r="D41" s="3"/>
      <c r="G41" s="3">
        <v>14.9</v>
      </c>
      <c r="H41" s="3"/>
    </row>
  </sheetData>
  <sheetProtection selectLockedCells="1" selectUnlockedCells="1"/>
  <mergeCells count="17">
    <mergeCell ref="A2:F2"/>
    <mergeCell ref="C5:D5"/>
    <mergeCell ref="G5:H5"/>
    <mergeCell ref="C8:D8"/>
    <mergeCell ref="G8:H8"/>
    <mergeCell ref="B20:E20"/>
    <mergeCell ref="F20:I20"/>
    <mergeCell ref="C29:D29"/>
    <mergeCell ref="G29:H29"/>
    <mergeCell ref="B31:E31"/>
    <mergeCell ref="F31:I31"/>
    <mergeCell ref="C33:D33"/>
    <mergeCell ref="G33:H33"/>
    <mergeCell ref="C39:D39"/>
    <mergeCell ref="G39:H39"/>
    <mergeCell ref="C41:D41"/>
    <mergeCell ref="G41:H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P55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2" t="s">
        <v>611</v>
      </c>
      <c r="B2" s="2"/>
      <c r="C2" s="2"/>
      <c r="D2" s="2"/>
      <c r="E2" s="2"/>
      <c r="F2" s="2"/>
    </row>
    <row r="5" spans="3:16" ht="15">
      <c r="C5" s="2" t="s">
        <v>612</v>
      </c>
      <c r="D5" s="2"/>
      <c r="E5" s="2"/>
      <c r="F5" s="2"/>
      <c r="G5" s="2"/>
      <c r="H5" s="2"/>
      <c r="K5" s="2" t="s">
        <v>613</v>
      </c>
      <c r="L5" s="2"/>
      <c r="M5" s="2"/>
      <c r="N5" s="2"/>
      <c r="O5" s="2"/>
      <c r="P5" s="2"/>
    </row>
    <row r="6" spans="3:16" ht="15">
      <c r="C6" s="2" t="s">
        <v>118</v>
      </c>
      <c r="D6" s="2"/>
      <c r="G6" s="2" t="s">
        <v>117</v>
      </c>
      <c r="H6" s="2"/>
      <c r="K6" s="2" t="s">
        <v>118</v>
      </c>
      <c r="L6" s="2"/>
      <c r="O6" s="2" t="s">
        <v>117</v>
      </c>
      <c r="P6" s="2"/>
    </row>
    <row r="7" ht="15">
      <c r="A7" t="s">
        <v>614</v>
      </c>
    </row>
    <row r="8" ht="15">
      <c r="A8" t="s">
        <v>615</v>
      </c>
    </row>
    <row r="9" spans="1:16" ht="15">
      <c r="A9" t="s">
        <v>616</v>
      </c>
      <c r="C9" s="4">
        <v>729586</v>
      </c>
      <c r="D9" s="4"/>
      <c r="G9" s="4">
        <v>853890</v>
      </c>
      <c r="H9" s="4"/>
      <c r="K9" s="4">
        <v>1449614</v>
      </c>
      <c r="L9" s="4"/>
      <c r="O9" s="4">
        <v>1673388</v>
      </c>
      <c r="P9" s="4"/>
    </row>
    <row r="10" spans="1:16" ht="15">
      <c r="A10" t="s">
        <v>617</v>
      </c>
      <c r="D10" s="5">
        <v>1779768</v>
      </c>
      <c r="H10" s="5">
        <v>1057828</v>
      </c>
      <c r="L10" s="5">
        <v>3561344</v>
      </c>
      <c r="P10" s="5">
        <v>1924688</v>
      </c>
    </row>
    <row r="11" spans="1:16" ht="15">
      <c r="A11" t="s">
        <v>618</v>
      </c>
      <c r="D11" s="5">
        <v>4903174</v>
      </c>
      <c r="H11" s="5">
        <v>3271050</v>
      </c>
      <c r="L11" s="5">
        <v>9819658</v>
      </c>
      <c r="P11" s="5">
        <v>6246134</v>
      </c>
    </row>
    <row r="13" spans="1:16" ht="15">
      <c r="A13" s="8" t="s">
        <v>619</v>
      </c>
      <c r="D13" s="5">
        <v>7412528</v>
      </c>
      <c r="H13" s="5">
        <v>5182768</v>
      </c>
      <c r="L13" s="5">
        <v>14830616</v>
      </c>
      <c r="P13" s="5">
        <v>9844210</v>
      </c>
    </row>
    <row r="14" ht="15">
      <c r="A14" t="s">
        <v>620</v>
      </c>
    </row>
    <row r="15" spans="1:16" ht="15">
      <c r="A15" t="s">
        <v>616</v>
      </c>
      <c r="D15" t="s">
        <v>78</v>
      </c>
      <c r="H15" s="5">
        <v>120300</v>
      </c>
      <c r="L15" t="s">
        <v>78</v>
      </c>
      <c r="P15" s="5">
        <v>236376</v>
      </c>
    </row>
    <row r="16" spans="1:16" ht="15">
      <c r="A16" t="s">
        <v>617</v>
      </c>
      <c r="D16" s="5">
        <v>30454</v>
      </c>
      <c r="H16" t="s">
        <v>78</v>
      </c>
      <c r="L16" s="5">
        <v>60858</v>
      </c>
      <c r="P16" t="s">
        <v>78</v>
      </c>
    </row>
    <row r="17" spans="1:16" ht="15">
      <c r="A17" t="s">
        <v>618</v>
      </c>
      <c r="D17" s="5">
        <v>151426</v>
      </c>
      <c r="H17" t="s">
        <v>78</v>
      </c>
      <c r="L17" s="5">
        <v>271928</v>
      </c>
      <c r="P17" t="s">
        <v>78</v>
      </c>
    </row>
    <row r="19" spans="1:16" ht="15">
      <c r="A19" s="8" t="s">
        <v>621</v>
      </c>
      <c r="D19" s="5">
        <v>181880</v>
      </c>
      <c r="H19" s="5">
        <v>120300</v>
      </c>
      <c r="L19" s="5">
        <v>332786</v>
      </c>
      <c r="P19" s="5">
        <v>236376</v>
      </c>
    </row>
    <row r="20" spans="1:16" ht="15">
      <c r="A20" t="s">
        <v>622</v>
      </c>
      <c r="D20" s="5">
        <v>34130</v>
      </c>
      <c r="H20" s="5">
        <v>16219</v>
      </c>
      <c r="L20" s="5">
        <v>61617</v>
      </c>
      <c r="P20" s="5">
        <v>32464</v>
      </c>
    </row>
    <row r="22" spans="1:16" ht="15">
      <c r="A22" s="8" t="s">
        <v>122</v>
      </c>
      <c r="D22" s="5">
        <v>7628538</v>
      </c>
      <c r="H22" s="5">
        <v>5319287</v>
      </c>
      <c r="L22" s="5">
        <v>15225019</v>
      </c>
      <c r="P22" s="5">
        <v>10113050</v>
      </c>
    </row>
    <row r="24" ht="15">
      <c r="A24" t="s">
        <v>623</v>
      </c>
    </row>
    <row r="25" spans="1:16" ht="15">
      <c r="A25" t="s">
        <v>123</v>
      </c>
      <c r="D25" s="5">
        <v>1569250</v>
      </c>
      <c r="H25" s="5">
        <v>1394767</v>
      </c>
      <c r="L25" s="5">
        <v>3011864</v>
      </c>
      <c r="P25" s="5">
        <v>2719052</v>
      </c>
    </row>
    <row r="26" spans="1:16" ht="15">
      <c r="A26" t="s">
        <v>624</v>
      </c>
      <c r="D26" s="5">
        <v>1005306</v>
      </c>
      <c r="H26" s="5">
        <v>999190</v>
      </c>
      <c r="L26" s="5">
        <v>1944714</v>
      </c>
      <c r="P26" s="5">
        <v>2035403</v>
      </c>
    </row>
    <row r="27" spans="1:16" ht="15">
      <c r="A27" t="s">
        <v>625</v>
      </c>
      <c r="D27" t="s">
        <v>78</v>
      </c>
      <c r="H27" s="7">
        <v>-430208</v>
      </c>
      <c r="L27" t="s">
        <v>78</v>
      </c>
      <c r="P27" s="7">
        <v>-430208</v>
      </c>
    </row>
    <row r="28" spans="1:16" ht="15">
      <c r="A28" t="s">
        <v>626</v>
      </c>
      <c r="D28" s="5">
        <v>1045933</v>
      </c>
      <c r="H28" t="s">
        <v>78</v>
      </c>
      <c r="L28" s="5">
        <v>1923416</v>
      </c>
      <c r="P28" t="s">
        <v>78</v>
      </c>
    </row>
    <row r="29" spans="1:16" ht="15">
      <c r="A29" t="s">
        <v>627</v>
      </c>
      <c r="D29" s="5">
        <v>223766</v>
      </c>
      <c r="H29" s="5">
        <v>22173</v>
      </c>
      <c r="L29" s="5">
        <v>453142</v>
      </c>
      <c r="P29" s="5">
        <v>22173</v>
      </c>
    </row>
    <row r="30" spans="1:16" ht="15">
      <c r="A30" t="s">
        <v>628</v>
      </c>
      <c r="D30" s="5">
        <v>156121</v>
      </c>
      <c r="H30" s="5">
        <v>90677</v>
      </c>
      <c r="L30" s="5">
        <v>413152</v>
      </c>
      <c r="P30" s="5">
        <v>170350</v>
      </c>
    </row>
    <row r="31" spans="1:16" ht="15">
      <c r="A31" t="s">
        <v>629</v>
      </c>
      <c r="D31" s="5">
        <v>285454</v>
      </c>
      <c r="H31" s="5">
        <v>82759</v>
      </c>
      <c r="L31" s="5">
        <v>501817</v>
      </c>
      <c r="P31" s="5">
        <v>106121</v>
      </c>
    </row>
    <row r="33" spans="1:16" ht="15">
      <c r="A33" s="8" t="s">
        <v>630</v>
      </c>
      <c r="D33" s="5">
        <v>4285830</v>
      </c>
      <c r="H33" s="5">
        <v>2159358</v>
      </c>
      <c r="L33" s="5">
        <v>8248105</v>
      </c>
      <c r="P33" s="5">
        <v>4622891</v>
      </c>
    </row>
    <row r="35" spans="1:16" ht="15">
      <c r="A35" t="s">
        <v>631</v>
      </c>
      <c r="D35" s="5">
        <v>3342708</v>
      </c>
      <c r="H35" s="5">
        <v>3159929</v>
      </c>
      <c r="L35" s="5">
        <v>6976914</v>
      </c>
      <c r="P35" s="5">
        <v>5490159</v>
      </c>
    </row>
    <row r="36" spans="1:16" ht="15">
      <c r="A36" t="s">
        <v>632</v>
      </c>
      <c r="D36" s="7">
        <v>-8275</v>
      </c>
      <c r="H36" t="s">
        <v>78</v>
      </c>
      <c r="L36" s="5">
        <v>5346</v>
      </c>
      <c r="P36" t="s">
        <v>78</v>
      </c>
    </row>
    <row r="38" spans="1:16" ht="15">
      <c r="A38" s="8" t="s">
        <v>136</v>
      </c>
      <c r="D38" s="5">
        <v>3350983</v>
      </c>
      <c r="H38" s="5">
        <v>3159929</v>
      </c>
      <c r="L38" s="5">
        <v>6971568</v>
      </c>
      <c r="P38" s="5">
        <v>5490159</v>
      </c>
    </row>
    <row r="40" ht="15">
      <c r="A40" t="s">
        <v>633</v>
      </c>
    </row>
    <row r="41" spans="1:16" ht="15">
      <c r="A41" t="s">
        <v>634</v>
      </c>
      <c r="D41" t="s">
        <v>78</v>
      </c>
      <c r="H41" t="s">
        <v>78</v>
      </c>
      <c r="L41" t="s">
        <v>78</v>
      </c>
      <c r="P41" s="7">
        <v>-7935430</v>
      </c>
    </row>
    <row r="42" spans="1:16" ht="15">
      <c r="A42" t="s">
        <v>635</v>
      </c>
      <c r="D42" s="5">
        <v>848374</v>
      </c>
      <c r="H42" s="5">
        <v>1437313</v>
      </c>
      <c r="L42" s="5">
        <v>746420</v>
      </c>
      <c r="P42" s="5">
        <v>10385661</v>
      </c>
    </row>
    <row r="44" spans="1:16" ht="15">
      <c r="A44" s="8" t="s">
        <v>636</v>
      </c>
      <c r="D44" s="5">
        <v>848374</v>
      </c>
      <c r="H44" s="5">
        <v>1437313</v>
      </c>
      <c r="L44" s="5">
        <v>746420</v>
      </c>
      <c r="P44" s="5">
        <v>2450231</v>
      </c>
    </row>
    <row r="46" spans="1:16" ht="15">
      <c r="A46" s="8" t="s">
        <v>637</v>
      </c>
      <c r="C46" s="4">
        <v>4199357</v>
      </c>
      <c r="D46" s="4"/>
      <c r="G46" s="4">
        <v>4597242</v>
      </c>
      <c r="H46" s="4"/>
      <c r="K46" s="4">
        <v>7717988</v>
      </c>
      <c r="L46" s="4"/>
      <c r="O46" s="4">
        <v>7940390</v>
      </c>
      <c r="P46" s="4"/>
    </row>
    <row r="48" ht="15">
      <c r="A48" s="8" t="s">
        <v>638</v>
      </c>
    </row>
    <row r="49" spans="1:16" ht="15">
      <c r="A49" t="s">
        <v>639</v>
      </c>
      <c r="C49" s="3">
        <v>0.36</v>
      </c>
      <c r="D49" s="3"/>
      <c r="G49" s="3">
        <v>0.33</v>
      </c>
      <c r="H49" s="3"/>
      <c r="K49" s="3">
        <v>0.74</v>
      </c>
      <c r="L49" s="3"/>
      <c r="O49" s="3">
        <v>0.58</v>
      </c>
      <c r="P49" s="3"/>
    </row>
    <row r="51" spans="1:16" ht="15">
      <c r="A51" t="s">
        <v>640</v>
      </c>
      <c r="C51" s="3">
        <v>0.45</v>
      </c>
      <c r="D51" s="3"/>
      <c r="G51" s="3">
        <v>0.49</v>
      </c>
      <c r="H51" s="3"/>
      <c r="K51" s="3">
        <v>0.82</v>
      </c>
      <c r="L51" s="3"/>
      <c r="O51" s="3">
        <v>0.84</v>
      </c>
      <c r="P51" s="3"/>
    </row>
    <row r="53" spans="1:16" ht="15">
      <c r="A53" t="s">
        <v>641</v>
      </c>
      <c r="C53" s="3">
        <v>0.36</v>
      </c>
      <c r="D53" s="3"/>
      <c r="H53" t="s">
        <v>135</v>
      </c>
      <c r="K53" s="3">
        <v>0.7</v>
      </c>
      <c r="L53" s="3"/>
      <c r="P53" t="s">
        <v>135</v>
      </c>
    </row>
    <row r="55" spans="1:16" ht="15">
      <c r="A55" t="s">
        <v>642</v>
      </c>
      <c r="D55" s="5">
        <v>9427021</v>
      </c>
      <c r="H55" s="5">
        <v>9427021</v>
      </c>
      <c r="L55" s="5">
        <v>9427021</v>
      </c>
      <c r="P55" s="5">
        <v>9427021</v>
      </c>
    </row>
  </sheetData>
  <sheetProtection selectLockedCells="1" selectUnlockedCells="1"/>
  <mergeCells count="25">
    <mergeCell ref="A2:F2"/>
    <mergeCell ref="C5:H5"/>
    <mergeCell ref="K5:P5"/>
    <mergeCell ref="C6:D6"/>
    <mergeCell ref="G6:H6"/>
    <mergeCell ref="K6:L6"/>
    <mergeCell ref="O6:P6"/>
    <mergeCell ref="C9:D9"/>
    <mergeCell ref="G9:H9"/>
    <mergeCell ref="K9:L9"/>
    <mergeCell ref="O9:P9"/>
    <mergeCell ref="C46:D46"/>
    <mergeCell ref="G46:H46"/>
    <mergeCell ref="K46:L46"/>
    <mergeCell ref="O46:P46"/>
    <mergeCell ref="C49:D49"/>
    <mergeCell ref="G49:H49"/>
    <mergeCell ref="K49:L49"/>
    <mergeCell ref="O49:P49"/>
    <mergeCell ref="C51:D51"/>
    <mergeCell ref="G51:H51"/>
    <mergeCell ref="K51:L51"/>
    <mergeCell ref="O51:P51"/>
    <mergeCell ref="C53:D53"/>
    <mergeCell ref="K53:L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G25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2" t="s">
        <v>611</v>
      </c>
      <c r="B2" s="2"/>
      <c r="C2" s="2"/>
      <c r="D2" s="2"/>
      <c r="E2" s="2"/>
      <c r="F2" s="2"/>
    </row>
    <row r="5" spans="3:32" ht="39.75" customHeight="1">
      <c r="C5" s="9"/>
      <c r="D5" s="9"/>
      <c r="G5" s="2" t="s">
        <v>556</v>
      </c>
      <c r="H5" s="2"/>
      <c r="I5" s="2"/>
      <c r="J5" s="2"/>
      <c r="K5" s="2"/>
      <c r="L5" s="2"/>
      <c r="O5" s="1" t="s">
        <v>643</v>
      </c>
      <c r="P5" s="1"/>
      <c r="S5" s="1" t="s">
        <v>644</v>
      </c>
      <c r="T5" s="1"/>
      <c r="W5" s="1" t="s">
        <v>645</v>
      </c>
      <c r="X5" s="1"/>
      <c r="AA5" s="1" t="s">
        <v>646</v>
      </c>
      <c r="AB5" s="1"/>
      <c r="AE5" s="1" t="s">
        <v>647</v>
      </c>
      <c r="AF5" s="1"/>
    </row>
    <row r="6" spans="3:12" ht="39.75" customHeight="1">
      <c r="C6" s="1" t="s">
        <v>648</v>
      </c>
      <c r="D6" s="1"/>
      <c r="G6" s="1" t="s">
        <v>649</v>
      </c>
      <c r="H6" s="1"/>
      <c r="K6" s="1" t="s">
        <v>650</v>
      </c>
      <c r="L6" s="1"/>
    </row>
    <row r="7" spans="1:32" ht="15">
      <c r="A7" s="8" t="s">
        <v>651</v>
      </c>
      <c r="C7" s="4">
        <v>52004664</v>
      </c>
      <c r="D7" s="4"/>
      <c r="H7" t="s">
        <v>78</v>
      </c>
      <c r="K7" s="9" t="s">
        <v>38</v>
      </c>
      <c r="L7" s="9"/>
      <c r="O7" s="9" t="s">
        <v>38</v>
      </c>
      <c r="P7" s="9"/>
      <c r="S7" s="9" t="s">
        <v>38</v>
      </c>
      <c r="T7" s="9"/>
      <c r="W7" s="9" t="s">
        <v>38</v>
      </c>
      <c r="X7" s="9"/>
      <c r="AA7" s="9" t="s">
        <v>38</v>
      </c>
      <c r="AB7" s="9"/>
      <c r="AE7" s="4">
        <v>52004664</v>
      </c>
      <c r="AF7" s="4"/>
    </row>
    <row r="8" spans="2:33" ht="1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2" ht="15">
      <c r="A9" t="s">
        <v>652</v>
      </c>
      <c r="D9" s="5">
        <v>7000000</v>
      </c>
      <c r="H9" t="s">
        <v>78</v>
      </c>
      <c r="L9" t="s">
        <v>78</v>
      </c>
      <c r="P9" t="s">
        <v>78</v>
      </c>
      <c r="T9" t="s">
        <v>78</v>
      </c>
      <c r="X9" t="s">
        <v>78</v>
      </c>
      <c r="AB9" t="s">
        <v>78</v>
      </c>
      <c r="AF9" s="5">
        <v>7000000</v>
      </c>
    </row>
    <row r="10" spans="1:32" ht="15">
      <c r="A10" t="s">
        <v>653</v>
      </c>
      <c r="D10" s="7">
        <v>-1500000</v>
      </c>
      <c r="AF10" s="7">
        <v>-1500000</v>
      </c>
    </row>
    <row r="11" spans="1:32" ht="15">
      <c r="A11" t="s">
        <v>654</v>
      </c>
      <c r="D11" s="5">
        <v>5077597</v>
      </c>
      <c r="H11" t="s">
        <v>78</v>
      </c>
      <c r="L11" t="s">
        <v>78</v>
      </c>
      <c r="P11" t="s">
        <v>78</v>
      </c>
      <c r="T11" t="s">
        <v>78</v>
      </c>
      <c r="X11" t="s">
        <v>78</v>
      </c>
      <c r="AB11" t="s">
        <v>78</v>
      </c>
      <c r="AF11" s="5">
        <v>5077597</v>
      </c>
    </row>
    <row r="12" spans="1:32" ht="15">
      <c r="A12" t="s">
        <v>655</v>
      </c>
      <c r="D12" s="7">
        <v>-7935430</v>
      </c>
      <c r="H12" t="s">
        <v>78</v>
      </c>
      <c r="L12" t="s">
        <v>78</v>
      </c>
      <c r="P12" t="s">
        <v>78</v>
      </c>
      <c r="T12" t="s">
        <v>78</v>
      </c>
      <c r="X12" t="s">
        <v>78</v>
      </c>
      <c r="AB12" t="s">
        <v>78</v>
      </c>
      <c r="AF12" s="7">
        <v>-7935430</v>
      </c>
    </row>
    <row r="13" spans="1:32" ht="15">
      <c r="A13" t="s">
        <v>656</v>
      </c>
      <c r="D13" s="5">
        <v>10385661</v>
      </c>
      <c r="H13" t="s">
        <v>78</v>
      </c>
      <c r="L13" t="s">
        <v>78</v>
      </c>
      <c r="P13" t="s">
        <v>78</v>
      </c>
      <c r="T13" t="s">
        <v>78</v>
      </c>
      <c r="X13" t="s">
        <v>78</v>
      </c>
      <c r="AB13" t="s">
        <v>78</v>
      </c>
      <c r="AF13" s="5">
        <v>10385661</v>
      </c>
    </row>
    <row r="14" spans="1:32" ht="15">
      <c r="A14" t="s">
        <v>657</v>
      </c>
      <c r="D14" s="7">
        <v>-65032492</v>
      </c>
      <c r="H14" s="5">
        <v>4056521</v>
      </c>
      <c r="L14" s="5">
        <v>4057</v>
      </c>
      <c r="P14" s="5">
        <v>65028435</v>
      </c>
      <c r="T14" t="s">
        <v>78</v>
      </c>
      <c r="X14" t="s">
        <v>78</v>
      </c>
      <c r="AB14" t="s">
        <v>78</v>
      </c>
      <c r="AF14" t="s">
        <v>78</v>
      </c>
    </row>
    <row r="15" spans="1:32" ht="15">
      <c r="A15" t="s">
        <v>658</v>
      </c>
      <c r="D15" t="s">
        <v>78</v>
      </c>
      <c r="H15" s="5">
        <v>4670000</v>
      </c>
      <c r="L15" s="5">
        <v>4670</v>
      </c>
      <c r="P15" s="5">
        <v>63909505</v>
      </c>
      <c r="T15" t="s">
        <v>78</v>
      </c>
      <c r="X15" t="s">
        <v>78</v>
      </c>
      <c r="AB15" t="s">
        <v>78</v>
      </c>
      <c r="AF15" s="5">
        <v>63914175</v>
      </c>
    </row>
    <row r="16" spans="1:32" ht="15">
      <c r="A16" t="s">
        <v>659</v>
      </c>
      <c r="D16" t="s">
        <v>78</v>
      </c>
      <c r="H16" t="s">
        <v>78</v>
      </c>
      <c r="L16" t="s">
        <v>78</v>
      </c>
      <c r="P16" t="s">
        <v>78</v>
      </c>
      <c r="T16" s="5">
        <v>412562</v>
      </c>
      <c r="X16" t="s">
        <v>78</v>
      </c>
      <c r="AB16" t="s">
        <v>78</v>
      </c>
      <c r="AF16" s="5">
        <v>412562</v>
      </c>
    </row>
    <row r="18" spans="1:32" ht="15">
      <c r="A18" s="8" t="s">
        <v>660</v>
      </c>
      <c r="C18" s="9" t="s">
        <v>38</v>
      </c>
      <c r="D18" s="9"/>
      <c r="H18" s="5">
        <v>8726521</v>
      </c>
      <c r="K18" s="4">
        <v>8727</v>
      </c>
      <c r="L18" s="4"/>
      <c r="O18" s="4">
        <v>128937940</v>
      </c>
      <c r="P18" s="4"/>
      <c r="S18" s="4">
        <v>412562</v>
      </c>
      <c r="T18" s="4"/>
      <c r="W18" s="9" t="s">
        <v>38</v>
      </c>
      <c r="X18" s="9"/>
      <c r="AA18" s="9" t="s">
        <v>38</v>
      </c>
      <c r="AB18" s="9"/>
      <c r="AE18" s="4">
        <v>129359229</v>
      </c>
      <c r="AF18" s="4"/>
    </row>
    <row r="20" spans="2:33" ht="1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2" ht="15">
      <c r="A21" s="8" t="s">
        <v>661</v>
      </c>
      <c r="C21" s="9" t="s">
        <v>38</v>
      </c>
      <c r="D21" s="9"/>
      <c r="H21" s="5">
        <v>9427021</v>
      </c>
      <c r="K21" s="4">
        <v>9427</v>
      </c>
      <c r="L21" s="4"/>
      <c r="O21" s="4">
        <v>138648226</v>
      </c>
      <c r="P21" s="4"/>
      <c r="S21" s="4">
        <v>422049</v>
      </c>
      <c r="T21" s="4"/>
      <c r="W21" s="13">
        <v>-481937</v>
      </c>
      <c r="X21" s="13"/>
      <c r="AA21" s="4">
        <v>1884380</v>
      </c>
      <c r="AB21" s="4"/>
      <c r="AE21" s="4">
        <v>140482145</v>
      </c>
      <c r="AF21" s="4"/>
    </row>
    <row r="22" spans="1:32" ht="15">
      <c r="A22" t="s">
        <v>662</v>
      </c>
      <c r="D22" t="s">
        <v>78</v>
      </c>
      <c r="H22" t="s">
        <v>78</v>
      </c>
      <c r="L22" t="s">
        <v>78</v>
      </c>
      <c r="P22" t="s">
        <v>78</v>
      </c>
      <c r="T22" s="5">
        <v>6971568</v>
      </c>
      <c r="X22" t="s">
        <v>78</v>
      </c>
      <c r="AB22" s="5">
        <v>746420</v>
      </c>
      <c r="AF22" s="5">
        <v>7717988</v>
      </c>
    </row>
    <row r="23" spans="1:32" ht="15">
      <c r="A23" t="s">
        <v>663</v>
      </c>
      <c r="D23" t="s">
        <v>78</v>
      </c>
      <c r="H23" t="s">
        <v>78</v>
      </c>
      <c r="L23" t="s">
        <v>78</v>
      </c>
      <c r="P23" t="s">
        <v>78</v>
      </c>
      <c r="T23" s="7">
        <v>-6598915</v>
      </c>
      <c r="X23" t="s">
        <v>78</v>
      </c>
      <c r="AB23" t="s">
        <v>78</v>
      </c>
      <c r="AF23" s="7">
        <v>-6598915</v>
      </c>
    </row>
    <row r="25" spans="1:32" ht="15">
      <c r="A25" s="8" t="s">
        <v>664</v>
      </c>
      <c r="C25" s="9" t="s">
        <v>38</v>
      </c>
      <c r="D25" s="9"/>
      <c r="H25" s="5">
        <v>9427021</v>
      </c>
      <c r="K25" s="4">
        <v>9427</v>
      </c>
      <c r="L25" s="4"/>
      <c r="O25" s="4">
        <v>138648226</v>
      </c>
      <c r="P25" s="4"/>
      <c r="S25" s="4">
        <v>794702</v>
      </c>
      <c r="T25" s="4"/>
      <c r="W25" s="13">
        <v>-481937</v>
      </c>
      <c r="X25" s="13"/>
      <c r="AA25" s="4">
        <v>2630800</v>
      </c>
      <c r="AB25" s="4"/>
      <c r="AE25" s="4">
        <v>141601218</v>
      </c>
      <c r="AF25" s="4"/>
    </row>
  </sheetData>
  <sheetProtection selectLockedCells="1" selectUnlockedCells="1"/>
  <mergeCells count="55">
    <mergeCell ref="A2:F2"/>
    <mergeCell ref="C5:D5"/>
    <mergeCell ref="G5:L5"/>
    <mergeCell ref="O5:P5"/>
    <mergeCell ref="S5:T5"/>
    <mergeCell ref="W5:X5"/>
    <mergeCell ref="AA5:AB5"/>
    <mergeCell ref="AE5:AF5"/>
    <mergeCell ref="C6:D6"/>
    <mergeCell ref="G6:H6"/>
    <mergeCell ref="K6:L6"/>
    <mergeCell ref="C7:D7"/>
    <mergeCell ref="K7:L7"/>
    <mergeCell ref="O7:P7"/>
    <mergeCell ref="S7:T7"/>
    <mergeCell ref="W7:X7"/>
    <mergeCell ref="AA7:AB7"/>
    <mergeCell ref="AE7:AF7"/>
    <mergeCell ref="B8:E8"/>
    <mergeCell ref="F8:I8"/>
    <mergeCell ref="J8:M8"/>
    <mergeCell ref="N8:Q8"/>
    <mergeCell ref="R8:U8"/>
    <mergeCell ref="V8:Y8"/>
    <mergeCell ref="Z8:AC8"/>
    <mergeCell ref="AD8:AG8"/>
    <mergeCell ref="C18:D18"/>
    <mergeCell ref="K18:L18"/>
    <mergeCell ref="O18:P18"/>
    <mergeCell ref="S18:T18"/>
    <mergeCell ref="W18:X18"/>
    <mergeCell ref="AA18:AB18"/>
    <mergeCell ref="AE18:AF18"/>
    <mergeCell ref="B20:E20"/>
    <mergeCell ref="F20:I20"/>
    <mergeCell ref="J20:M20"/>
    <mergeCell ref="N20:Q20"/>
    <mergeCell ref="R20:U20"/>
    <mergeCell ref="V20:Y20"/>
    <mergeCell ref="Z20:AC20"/>
    <mergeCell ref="AD20:AG20"/>
    <mergeCell ref="C21:D21"/>
    <mergeCell ref="K21:L21"/>
    <mergeCell ref="O21:P21"/>
    <mergeCell ref="S21:T21"/>
    <mergeCell ref="W21:X21"/>
    <mergeCell ref="AA21:AB21"/>
    <mergeCell ref="AE21:AF21"/>
    <mergeCell ref="C25:D25"/>
    <mergeCell ref="K25:L25"/>
    <mergeCell ref="O25:P25"/>
    <mergeCell ref="S25:T25"/>
    <mergeCell ref="W25:X25"/>
    <mergeCell ref="AA25:AB25"/>
    <mergeCell ref="AE25:AF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I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2" t="s">
        <v>611</v>
      </c>
      <c r="B2" s="2"/>
      <c r="C2" s="2"/>
      <c r="D2" s="2"/>
      <c r="E2" s="2"/>
      <c r="F2" s="2"/>
    </row>
    <row r="5" spans="3:8" ht="15">
      <c r="C5" s="2" t="s">
        <v>613</v>
      </c>
      <c r="D5" s="2"/>
      <c r="E5" s="2"/>
      <c r="F5" s="2"/>
      <c r="G5" s="2"/>
      <c r="H5" s="2"/>
    </row>
    <row r="6" spans="3:8" ht="15">
      <c r="C6" s="2" t="s">
        <v>118</v>
      </c>
      <c r="D6" s="2"/>
      <c r="G6" s="2" t="s">
        <v>117</v>
      </c>
      <c r="H6" s="2"/>
    </row>
    <row r="7" ht="15">
      <c r="A7" s="8" t="s">
        <v>665</v>
      </c>
    </row>
    <row r="8" spans="1:8" ht="15">
      <c r="A8" t="s">
        <v>637</v>
      </c>
      <c r="C8" s="4">
        <v>7717988</v>
      </c>
      <c r="D8" s="4"/>
      <c r="G8" s="4">
        <v>7940390</v>
      </c>
      <c r="H8" s="4"/>
    </row>
    <row r="9" ht="15">
      <c r="A9" s="6" t="s">
        <v>666</v>
      </c>
    </row>
    <row r="10" spans="1:8" ht="15">
      <c r="A10" t="s">
        <v>635</v>
      </c>
      <c r="D10" s="7">
        <v>-746420</v>
      </c>
      <c r="H10" s="7">
        <v>-10385661</v>
      </c>
    </row>
    <row r="11" spans="1:8" ht="15">
      <c r="A11" t="s">
        <v>667</v>
      </c>
      <c r="D11" t="s">
        <v>78</v>
      </c>
      <c r="H11" s="5">
        <v>7935430</v>
      </c>
    </row>
    <row r="12" spans="1:8" ht="15">
      <c r="A12" t="s">
        <v>668</v>
      </c>
      <c r="D12" s="7">
        <v>-2269572</v>
      </c>
      <c r="H12" s="7">
        <v>-2084385</v>
      </c>
    </row>
    <row r="13" spans="1:8" ht="15">
      <c r="A13" t="s">
        <v>669</v>
      </c>
      <c r="D13" s="7">
        <v>-548425</v>
      </c>
      <c r="H13" s="7">
        <v>-304877</v>
      </c>
    </row>
    <row r="14" spans="1:8" ht="15">
      <c r="A14" t="s">
        <v>670</v>
      </c>
      <c r="D14" s="7">
        <v>-49844</v>
      </c>
      <c r="H14" t="s">
        <v>78</v>
      </c>
    </row>
    <row r="15" spans="1:8" ht="15">
      <c r="A15" t="s">
        <v>671</v>
      </c>
      <c r="D15" s="5">
        <v>211306</v>
      </c>
      <c r="H15" s="5">
        <v>180339</v>
      </c>
    </row>
    <row r="16" spans="1:8" ht="15">
      <c r="A16" t="s">
        <v>672</v>
      </c>
      <c r="D16" s="7">
        <v>-33368812</v>
      </c>
      <c r="H16" s="7">
        <v>-19591858</v>
      </c>
    </row>
    <row r="17" spans="1:8" ht="15">
      <c r="A17" t="s">
        <v>673</v>
      </c>
      <c r="D17" s="5">
        <v>7397526</v>
      </c>
      <c r="H17" s="5">
        <v>5035791</v>
      </c>
    </row>
    <row r="18" spans="1:8" ht="15">
      <c r="A18" t="s">
        <v>674</v>
      </c>
      <c r="D18" s="5">
        <v>275564</v>
      </c>
      <c r="H18" s="5">
        <v>31250</v>
      </c>
    </row>
    <row r="19" ht="15">
      <c r="A19" t="s">
        <v>675</v>
      </c>
    </row>
    <row r="20" spans="1:8" ht="15">
      <c r="A20" t="s">
        <v>598</v>
      </c>
      <c r="D20" s="7">
        <v>-370439</v>
      </c>
      <c r="H20" s="7">
        <v>-1326255</v>
      </c>
    </row>
    <row r="21" spans="1:8" ht="15">
      <c r="A21" t="s">
        <v>600</v>
      </c>
      <c r="D21" s="7">
        <v>-202647</v>
      </c>
      <c r="H21" s="7">
        <v>-290222</v>
      </c>
    </row>
    <row r="22" spans="1:8" ht="15">
      <c r="A22" t="s">
        <v>602</v>
      </c>
      <c r="D22" s="5">
        <v>199778</v>
      </c>
      <c r="H22" s="5">
        <v>52098</v>
      </c>
    </row>
    <row r="23" spans="1:8" ht="15">
      <c r="A23" t="s">
        <v>603</v>
      </c>
      <c r="D23" s="5">
        <v>279314</v>
      </c>
      <c r="H23" s="5">
        <v>91683</v>
      </c>
    </row>
    <row r="24" spans="1:8" ht="15">
      <c r="A24" t="s">
        <v>604</v>
      </c>
      <c r="D24" s="5">
        <v>13822</v>
      </c>
      <c r="H24" s="5">
        <v>627167</v>
      </c>
    </row>
    <row r="26" spans="1:8" ht="15">
      <c r="A26" t="s">
        <v>676</v>
      </c>
      <c r="D26" s="7">
        <v>-21460861</v>
      </c>
      <c r="H26" s="7">
        <v>-12089110</v>
      </c>
    </row>
    <row r="28" spans="2:9" ht="15">
      <c r="B28" s="9"/>
      <c r="C28" s="9"/>
      <c r="D28" s="9"/>
      <c r="E28" s="9"/>
      <c r="F28" s="9"/>
      <c r="G28" s="9"/>
      <c r="H28" s="9"/>
      <c r="I28" s="9"/>
    </row>
    <row r="29" ht="15">
      <c r="A29" s="8" t="s">
        <v>677</v>
      </c>
    </row>
    <row r="30" spans="1:8" ht="15">
      <c r="A30" t="s">
        <v>678</v>
      </c>
      <c r="D30" t="s">
        <v>78</v>
      </c>
      <c r="H30" s="5">
        <v>63914175</v>
      </c>
    </row>
    <row r="31" spans="1:8" ht="15">
      <c r="A31" t="s">
        <v>679</v>
      </c>
      <c r="D31" s="5">
        <v>17250000</v>
      </c>
      <c r="H31" s="5">
        <v>3250000</v>
      </c>
    </row>
    <row r="32" spans="1:8" ht="15">
      <c r="A32" t="s">
        <v>680</v>
      </c>
      <c r="D32" s="7">
        <v>-618313</v>
      </c>
      <c r="H32" s="7">
        <v>-78813</v>
      </c>
    </row>
    <row r="33" spans="1:8" ht="15">
      <c r="A33" t="s">
        <v>652</v>
      </c>
      <c r="D33" t="s">
        <v>78</v>
      </c>
      <c r="H33" s="5">
        <v>7000000</v>
      </c>
    </row>
    <row r="34" spans="1:8" ht="15">
      <c r="A34" t="s">
        <v>653</v>
      </c>
      <c r="D34" t="s">
        <v>78</v>
      </c>
      <c r="H34" s="7">
        <v>-1500000</v>
      </c>
    </row>
    <row r="35" spans="1:8" ht="15">
      <c r="A35" t="s">
        <v>681</v>
      </c>
      <c r="D35" s="7">
        <v>-6598915</v>
      </c>
      <c r="H35" t="s">
        <v>78</v>
      </c>
    </row>
    <row r="37" spans="1:8" ht="15">
      <c r="A37" t="s">
        <v>682</v>
      </c>
      <c r="D37" s="5">
        <v>10032772</v>
      </c>
      <c r="H37" s="5">
        <v>72585362</v>
      </c>
    </row>
    <row r="39" spans="1:8" ht="15">
      <c r="A39" t="s">
        <v>683</v>
      </c>
      <c r="D39" s="7">
        <v>-11428089</v>
      </c>
      <c r="H39" s="5">
        <v>60496252</v>
      </c>
    </row>
    <row r="40" spans="2:9" ht="15">
      <c r="B40" s="9"/>
      <c r="C40" s="9"/>
      <c r="D40" s="9"/>
      <c r="E40" s="9"/>
      <c r="F40" s="9"/>
      <c r="G40" s="9"/>
      <c r="H40" s="9"/>
      <c r="I40" s="9"/>
    </row>
    <row r="41" ht="15">
      <c r="A41" t="s">
        <v>684</v>
      </c>
    </row>
    <row r="42" spans="1:8" ht="15">
      <c r="A42" t="s">
        <v>685</v>
      </c>
      <c r="D42" s="5">
        <v>39058516</v>
      </c>
      <c r="H42" s="5">
        <v>1757139</v>
      </c>
    </row>
    <row r="44" spans="1:8" ht="15">
      <c r="A44" t="s">
        <v>686</v>
      </c>
      <c r="C44" s="4">
        <v>27630427</v>
      </c>
      <c r="D44" s="4"/>
      <c r="G44" s="4">
        <v>62253391</v>
      </c>
      <c r="H44" s="4"/>
    </row>
    <row r="46" spans="2:9" ht="15">
      <c r="B46" s="9"/>
      <c r="C46" s="9"/>
      <c r="D46" s="9"/>
      <c r="E46" s="9"/>
      <c r="F46" s="9"/>
      <c r="G46" s="9"/>
      <c r="H46" s="9"/>
      <c r="I46" s="9"/>
    </row>
    <row r="47" ht="15">
      <c r="A47" t="s">
        <v>687</v>
      </c>
    </row>
    <row r="48" spans="1:8" ht="15">
      <c r="A48" t="s">
        <v>688</v>
      </c>
      <c r="C48" s="4">
        <v>2600780</v>
      </c>
      <c r="D48" s="4"/>
      <c r="G48" s="4">
        <v>2486616</v>
      </c>
      <c r="H48" s="4"/>
    </row>
  </sheetData>
  <sheetProtection selectLockedCells="1" selectUnlockedCells="1"/>
  <mergeCells count="16">
    <mergeCell ref="A2:F2"/>
    <mergeCell ref="C5:H5"/>
    <mergeCell ref="C6:D6"/>
    <mergeCell ref="G6:H6"/>
    <mergeCell ref="C8:D8"/>
    <mergeCell ref="G8:H8"/>
    <mergeCell ref="B28:E28"/>
    <mergeCell ref="F28:I28"/>
    <mergeCell ref="B40:E40"/>
    <mergeCell ref="F40:I40"/>
    <mergeCell ref="C44:D44"/>
    <mergeCell ref="G44:H44"/>
    <mergeCell ref="B46:E46"/>
    <mergeCell ref="F46:I46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Y15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5" width="10.7109375" style="0" customWidth="1"/>
    <col min="26" max="16384" width="8.7109375" style="0" customWidth="1"/>
  </cols>
  <sheetData>
    <row r="2" spans="1:6" ht="15" customHeight="1">
      <c r="A2" s="1" t="s">
        <v>25</v>
      </c>
      <c r="B2" s="1"/>
      <c r="C2" s="1"/>
      <c r="D2" s="1"/>
      <c r="E2" s="1"/>
      <c r="F2" s="1"/>
    </row>
    <row r="5" spans="3:24" ht="39.75" customHeight="1">
      <c r="C5" s="9"/>
      <c r="D5" s="9"/>
      <c r="G5" s="1" t="s">
        <v>26</v>
      </c>
      <c r="H5" s="1"/>
      <c r="I5" s="1"/>
      <c r="J5" s="1"/>
      <c r="K5" s="1"/>
      <c r="L5" s="1"/>
      <c r="O5" s="1" t="s">
        <v>27</v>
      </c>
      <c r="P5" s="1"/>
      <c r="S5" s="1" t="s">
        <v>28</v>
      </c>
      <c r="T5" s="1"/>
      <c r="W5" s="1" t="s">
        <v>29</v>
      </c>
      <c r="X5" s="1"/>
    </row>
    <row r="6" spans="1:12" ht="15">
      <c r="A6" s="8" t="s">
        <v>30</v>
      </c>
      <c r="C6" s="2" t="s">
        <v>31</v>
      </c>
      <c r="D6" s="2"/>
      <c r="G6" s="2" t="s">
        <v>32</v>
      </c>
      <c r="H6" s="2"/>
      <c r="K6" s="2" t="s">
        <v>33</v>
      </c>
      <c r="L6" s="2"/>
    </row>
    <row r="7" ht="15">
      <c r="A7" s="8" t="s">
        <v>34</v>
      </c>
    </row>
    <row r="8" spans="1:24" ht="15">
      <c r="A8" t="s">
        <v>35</v>
      </c>
      <c r="C8" s="3">
        <v>14.82</v>
      </c>
      <c r="D8" s="3"/>
      <c r="G8" s="3">
        <v>15</v>
      </c>
      <c r="H8" s="3"/>
      <c r="K8" s="3">
        <v>14.81</v>
      </c>
      <c r="L8" s="3"/>
      <c r="P8" t="s">
        <v>36</v>
      </c>
      <c r="T8" t="s">
        <v>37</v>
      </c>
      <c r="W8" s="9" t="s">
        <v>38</v>
      </c>
      <c r="X8" s="9"/>
    </row>
    <row r="9" spans="1:24" ht="15">
      <c r="A9" t="s">
        <v>39</v>
      </c>
      <c r="D9" s="10">
        <v>14.77</v>
      </c>
      <c r="H9" s="10">
        <v>15</v>
      </c>
      <c r="L9" s="10">
        <v>11.33</v>
      </c>
      <c r="P9" s="10">
        <v>101.6</v>
      </c>
      <c r="T9" s="10">
        <v>76.7</v>
      </c>
      <c r="X9" s="10">
        <v>0.32</v>
      </c>
    </row>
    <row r="10" spans="1:24" ht="15">
      <c r="A10" t="s">
        <v>40</v>
      </c>
      <c r="D10" s="10">
        <v>14.9</v>
      </c>
      <c r="H10" s="10">
        <v>13.52</v>
      </c>
      <c r="L10" s="10">
        <v>11.73</v>
      </c>
      <c r="P10" s="10">
        <v>90.7</v>
      </c>
      <c r="T10" s="10">
        <v>78.7</v>
      </c>
      <c r="X10" s="10">
        <v>0.32</v>
      </c>
    </row>
    <row r="11" spans="2:25" ht="1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ht="15">
      <c r="A12" s="8" t="s">
        <v>41</v>
      </c>
    </row>
    <row r="13" spans="1:24" ht="15">
      <c r="A13" t="s">
        <v>42</v>
      </c>
      <c r="C13" s="3">
        <v>14.94</v>
      </c>
      <c r="D13" s="3"/>
      <c r="G13" s="3">
        <v>14.38</v>
      </c>
      <c r="H13" s="3"/>
      <c r="K13" s="3">
        <v>12.85</v>
      </c>
      <c r="L13" s="3"/>
      <c r="P13" t="s">
        <v>43</v>
      </c>
      <c r="T13" t="s">
        <v>44</v>
      </c>
      <c r="W13" s="3">
        <v>0.34</v>
      </c>
      <c r="X13" s="3"/>
    </row>
    <row r="14" spans="1:24" ht="15">
      <c r="A14" t="s">
        <v>45</v>
      </c>
      <c r="D14" s="10">
        <v>15.02</v>
      </c>
      <c r="H14" s="10">
        <v>15.17</v>
      </c>
      <c r="L14" s="10">
        <v>13.22</v>
      </c>
      <c r="P14" s="10">
        <v>101</v>
      </c>
      <c r="T14" s="10">
        <v>88</v>
      </c>
      <c r="X14" s="10">
        <v>0.36</v>
      </c>
    </row>
    <row r="15" spans="1:25" ht="39.75" customHeight="1">
      <c r="A15" s="6" t="s">
        <v>46</v>
      </c>
      <c r="D15" t="s">
        <v>47</v>
      </c>
      <c r="H15" s="10">
        <v>16.78</v>
      </c>
      <c r="L15" s="10">
        <v>14.89</v>
      </c>
      <c r="P15" t="s">
        <v>47</v>
      </c>
      <c r="T15" t="s">
        <v>47</v>
      </c>
      <c r="X15" s="10">
        <v>0.38</v>
      </c>
      <c r="Y15" s="7">
        <v>-5</v>
      </c>
    </row>
  </sheetData>
  <sheetProtection selectLockedCells="1" selectUnlockedCells="1"/>
  <mergeCells count="23">
    <mergeCell ref="A2:F2"/>
    <mergeCell ref="C5:D5"/>
    <mergeCell ref="G5:L5"/>
    <mergeCell ref="O5:P5"/>
    <mergeCell ref="S5:T5"/>
    <mergeCell ref="W5:X5"/>
    <mergeCell ref="C6:D6"/>
    <mergeCell ref="G6:H6"/>
    <mergeCell ref="K6:L6"/>
    <mergeCell ref="C8:D8"/>
    <mergeCell ref="G8:H8"/>
    <mergeCell ref="K8:L8"/>
    <mergeCell ref="W8:X8"/>
    <mergeCell ref="B11:E11"/>
    <mergeCell ref="F11:I11"/>
    <mergeCell ref="J11:M11"/>
    <mergeCell ref="N11:Q11"/>
    <mergeCell ref="R11:U11"/>
    <mergeCell ref="V11:Y11"/>
    <mergeCell ref="C13:D13"/>
    <mergeCell ref="G13:H13"/>
    <mergeCell ref="K13:L13"/>
    <mergeCell ref="W13:X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Y66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3.7109375" style="0" customWidth="1"/>
    <col min="25" max="16384" width="8.7109375" style="0" customWidth="1"/>
  </cols>
  <sheetData>
    <row r="2" spans="1:6" ht="15">
      <c r="A2" s="2" t="s">
        <v>611</v>
      </c>
      <c r="B2" s="2"/>
      <c r="C2" s="2"/>
      <c r="D2" s="2"/>
      <c r="E2" s="2"/>
      <c r="F2" s="2"/>
    </row>
    <row r="5" spans="1:24" ht="39.75" customHeight="1">
      <c r="A5" s="19" t="s">
        <v>689</v>
      </c>
      <c r="C5" s="8" t="s">
        <v>690</v>
      </c>
      <c r="E5" s="19" t="s">
        <v>691</v>
      </c>
      <c r="G5" s="2" t="s">
        <v>692</v>
      </c>
      <c r="H5" s="2"/>
      <c r="K5" s="1" t="s">
        <v>693</v>
      </c>
      <c r="L5" s="1"/>
      <c r="O5" s="2" t="s">
        <v>193</v>
      </c>
      <c r="P5" s="2"/>
      <c r="S5" s="2" t="s">
        <v>202</v>
      </c>
      <c r="T5" s="2"/>
      <c r="W5" s="1" t="s">
        <v>694</v>
      </c>
      <c r="X5" s="1"/>
    </row>
    <row r="6" ht="15">
      <c r="A6" s="8" t="s">
        <v>695</v>
      </c>
    </row>
    <row r="7" spans="2:25" ht="1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3" ht="15">
      <c r="A8" s="20" t="s">
        <v>696</v>
      </c>
      <c r="C8" t="s">
        <v>697</v>
      </c>
    </row>
    <row r="9" spans="1:20" ht="15">
      <c r="A9" t="s">
        <v>698</v>
      </c>
      <c r="C9" t="s">
        <v>699</v>
      </c>
      <c r="E9" t="s">
        <v>700</v>
      </c>
      <c r="H9" t="s">
        <v>701</v>
      </c>
      <c r="K9" s="4">
        <v>8813159</v>
      </c>
      <c r="L9" s="4"/>
      <c r="O9" s="4">
        <v>8813159</v>
      </c>
      <c r="P9" s="4"/>
      <c r="S9" s="4">
        <v>8813159</v>
      </c>
      <c r="T9" s="4"/>
    </row>
    <row r="10" spans="1:20" ht="15">
      <c r="A10" t="s">
        <v>698</v>
      </c>
      <c r="E10" t="s">
        <v>702</v>
      </c>
      <c r="H10" t="s">
        <v>701</v>
      </c>
      <c r="L10" s="5">
        <v>11518332</v>
      </c>
      <c r="P10" s="5">
        <v>11336628</v>
      </c>
      <c r="T10" s="5">
        <v>11518332</v>
      </c>
    </row>
    <row r="11" spans="1:20" ht="15">
      <c r="A11" t="s">
        <v>703</v>
      </c>
      <c r="P11" t="s">
        <v>78</v>
      </c>
      <c r="T11" s="5">
        <v>8065400</v>
      </c>
    </row>
    <row r="12" spans="1:20" ht="15">
      <c r="A12" t="s">
        <v>704</v>
      </c>
      <c r="P12" s="5">
        <v>270390</v>
      </c>
      <c r="T12" s="5">
        <v>1448000</v>
      </c>
    </row>
    <row r="14" spans="1:24" ht="15">
      <c r="A14" t="s">
        <v>705</v>
      </c>
      <c r="P14" s="5">
        <v>20420177</v>
      </c>
      <c r="T14" s="5">
        <v>29844891</v>
      </c>
      <c r="X14" t="s">
        <v>706</v>
      </c>
    </row>
    <row r="16" spans="2:25" ht="1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4" ht="15">
      <c r="A17" s="8" t="s">
        <v>707</v>
      </c>
      <c r="P17" s="5">
        <v>20420177</v>
      </c>
      <c r="T17" s="5">
        <v>29844891</v>
      </c>
      <c r="X17" t="s">
        <v>706</v>
      </c>
    </row>
    <row r="19" spans="2:25" ht="1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ht="15">
      <c r="A20" s="8" t="s">
        <v>708</v>
      </c>
    </row>
    <row r="21" spans="2:25" ht="1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3" ht="15">
      <c r="A22" s="20" t="s">
        <v>709</v>
      </c>
      <c r="C22" t="s">
        <v>710</v>
      </c>
    </row>
    <row r="23" spans="1:20" ht="15">
      <c r="A23" t="s">
        <v>698</v>
      </c>
      <c r="C23" t="s">
        <v>711</v>
      </c>
      <c r="E23" t="s">
        <v>712</v>
      </c>
      <c r="H23" t="s">
        <v>713</v>
      </c>
      <c r="L23" s="5">
        <v>8883175</v>
      </c>
      <c r="P23" s="5">
        <v>8883175</v>
      </c>
      <c r="T23" s="5">
        <v>7345285</v>
      </c>
    </row>
    <row r="24" spans="1:20" ht="15">
      <c r="A24" t="s">
        <v>714</v>
      </c>
      <c r="C24" t="s">
        <v>715</v>
      </c>
      <c r="P24" s="5">
        <v>1000000</v>
      </c>
      <c r="T24" t="s">
        <v>78</v>
      </c>
    </row>
    <row r="26" spans="1:24" ht="15">
      <c r="A26" t="s">
        <v>705</v>
      </c>
      <c r="P26" s="5">
        <v>9883175</v>
      </c>
      <c r="T26" s="5">
        <v>7345285</v>
      </c>
      <c r="X26" t="s">
        <v>716</v>
      </c>
    </row>
    <row r="27" spans="2:25" ht="1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3" ht="15">
      <c r="A28" s="20" t="s">
        <v>388</v>
      </c>
      <c r="C28" t="s">
        <v>717</v>
      </c>
    </row>
    <row r="29" spans="1:20" ht="15">
      <c r="A29" t="s">
        <v>698</v>
      </c>
      <c r="C29" t="s">
        <v>718</v>
      </c>
      <c r="E29" t="s">
        <v>719</v>
      </c>
      <c r="H29" t="s">
        <v>720</v>
      </c>
      <c r="L29" s="5">
        <v>4924793</v>
      </c>
      <c r="P29" s="5">
        <v>4892428</v>
      </c>
      <c r="T29" s="5">
        <v>4924793</v>
      </c>
    </row>
    <row r="30" spans="1:20" ht="15">
      <c r="A30" s="6" t="s">
        <v>721</v>
      </c>
      <c r="C30" t="s">
        <v>722</v>
      </c>
      <c r="E30" t="s">
        <v>723</v>
      </c>
      <c r="P30" s="5">
        <v>1986516</v>
      </c>
      <c r="T30" s="5">
        <v>2637900</v>
      </c>
    </row>
    <row r="32" spans="1:24" ht="15">
      <c r="A32" t="s">
        <v>705</v>
      </c>
      <c r="P32" s="5">
        <v>6878944</v>
      </c>
      <c r="T32" s="5">
        <v>7562693</v>
      </c>
      <c r="X32" t="s">
        <v>716</v>
      </c>
    </row>
    <row r="33" spans="2:25" ht="1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3" ht="15">
      <c r="A34" s="20" t="s">
        <v>394</v>
      </c>
      <c r="C34" t="s">
        <v>724</v>
      </c>
    </row>
    <row r="35" spans="1:20" ht="15">
      <c r="A35" t="s">
        <v>698</v>
      </c>
      <c r="C35" t="s">
        <v>699</v>
      </c>
      <c r="E35" t="s">
        <v>725</v>
      </c>
      <c r="H35" t="s">
        <v>726</v>
      </c>
      <c r="L35" s="5">
        <v>7250000</v>
      </c>
      <c r="P35" s="5">
        <v>5840681</v>
      </c>
      <c r="T35" s="5">
        <v>7250000</v>
      </c>
    </row>
    <row r="36" spans="1:20" ht="15">
      <c r="A36" s="6" t="s">
        <v>727</v>
      </c>
      <c r="P36" s="5">
        <v>698804</v>
      </c>
      <c r="T36" s="5">
        <v>793400</v>
      </c>
    </row>
    <row r="37" spans="1:20" ht="15">
      <c r="A37" t="s">
        <v>728</v>
      </c>
      <c r="P37" s="5">
        <v>2182466</v>
      </c>
      <c r="T37" s="5">
        <v>2871600</v>
      </c>
    </row>
    <row r="39" spans="1:24" ht="15">
      <c r="A39" t="s">
        <v>705</v>
      </c>
      <c r="P39" s="5">
        <v>8721951</v>
      </c>
      <c r="T39" s="5">
        <v>10915000</v>
      </c>
      <c r="X39" t="s">
        <v>729</v>
      </c>
    </row>
    <row r="40" spans="2:25" ht="1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3" ht="15">
      <c r="A41" s="20" t="s">
        <v>730</v>
      </c>
      <c r="C41" t="s">
        <v>731</v>
      </c>
    </row>
    <row r="42" spans="1:20" ht="15">
      <c r="A42" t="s">
        <v>698</v>
      </c>
      <c r="C42" t="s">
        <v>732</v>
      </c>
      <c r="E42" t="s">
        <v>733</v>
      </c>
      <c r="H42" t="s">
        <v>734</v>
      </c>
      <c r="L42" s="5">
        <v>6367931</v>
      </c>
      <c r="P42" s="5">
        <v>6367931</v>
      </c>
      <c r="T42" s="5">
        <v>6367931</v>
      </c>
    </row>
    <row r="43" spans="1:20" ht="15">
      <c r="A43" t="s">
        <v>735</v>
      </c>
      <c r="P43" s="5">
        <v>1500000</v>
      </c>
      <c r="T43" s="5">
        <v>631600</v>
      </c>
    </row>
    <row r="45" spans="1:24" ht="15">
      <c r="A45" t="s">
        <v>705</v>
      </c>
      <c r="P45" s="5">
        <v>7867931</v>
      </c>
      <c r="T45" s="5">
        <v>6999531</v>
      </c>
      <c r="X45" t="s">
        <v>716</v>
      </c>
    </row>
    <row r="46" spans="2:25" ht="1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3" ht="15">
      <c r="A47" s="20" t="s">
        <v>423</v>
      </c>
      <c r="C47" t="s">
        <v>736</v>
      </c>
    </row>
    <row r="48" spans="1:20" ht="15">
      <c r="A48" t="s">
        <v>698</v>
      </c>
      <c r="C48" t="s">
        <v>737</v>
      </c>
      <c r="E48" t="s">
        <v>738</v>
      </c>
      <c r="H48" t="s">
        <v>739</v>
      </c>
      <c r="L48" s="5">
        <v>9105401</v>
      </c>
      <c r="P48" s="5">
        <v>9065163</v>
      </c>
      <c r="T48" s="5">
        <v>9105401</v>
      </c>
    </row>
    <row r="49" spans="1:20" ht="15">
      <c r="A49" t="s">
        <v>740</v>
      </c>
      <c r="C49" t="s">
        <v>741</v>
      </c>
      <c r="P49" s="5">
        <v>687500</v>
      </c>
      <c r="T49" s="5">
        <v>850400</v>
      </c>
    </row>
    <row r="51" spans="1:24" ht="15">
      <c r="A51" t="s">
        <v>705</v>
      </c>
      <c r="P51" s="5">
        <v>9752663</v>
      </c>
      <c r="T51" s="5">
        <v>9955801</v>
      </c>
      <c r="X51" t="s">
        <v>742</v>
      </c>
    </row>
    <row r="52" spans="2:25" ht="1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3" ht="15">
      <c r="A53" s="20" t="s">
        <v>440</v>
      </c>
      <c r="C53" t="s">
        <v>743</v>
      </c>
    </row>
    <row r="54" spans="1:20" ht="15">
      <c r="A54" t="s">
        <v>698</v>
      </c>
      <c r="C54" t="s">
        <v>744</v>
      </c>
      <c r="E54" t="s">
        <v>745</v>
      </c>
      <c r="H54" t="s">
        <v>746</v>
      </c>
      <c r="L54" s="5">
        <v>7219085</v>
      </c>
      <c r="P54" s="5">
        <v>7219085</v>
      </c>
      <c r="T54" s="5">
        <v>6999994</v>
      </c>
    </row>
    <row r="55" spans="1:20" ht="15">
      <c r="A55" t="s">
        <v>747</v>
      </c>
      <c r="C55" t="s">
        <v>741</v>
      </c>
      <c r="P55" s="5">
        <v>1208197</v>
      </c>
      <c r="T55" s="5">
        <v>354200</v>
      </c>
    </row>
    <row r="57" spans="1:24" ht="15">
      <c r="A57" t="s">
        <v>705</v>
      </c>
      <c r="P57" s="5">
        <v>8427282</v>
      </c>
      <c r="T57" s="5">
        <v>7354194</v>
      </c>
      <c r="X57" t="s">
        <v>716</v>
      </c>
    </row>
    <row r="59" spans="2:25" ht="1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4" ht="15">
      <c r="A60" s="8" t="s">
        <v>748</v>
      </c>
      <c r="P60" s="5">
        <v>51531946</v>
      </c>
      <c r="T60" s="5">
        <v>50132504</v>
      </c>
      <c r="X60" t="s">
        <v>749</v>
      </c>
    </row>
    <row r="62" spans="2:25" ht="1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</row>
    <row r="63" ht="15">
      <c r="A63" s="19" t="s">
        <v>750</v>
      </c>
    </row>
    <row r="64" spans="2:25" ht="1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1:3" ht="15">
      <c r="A65" s="20" t="s">
        <v>751</v>
      </c>
      <c r="C65" t="s">
        <v>752</v>
      </c>
    </row>
    <row r="66" spans="1:24" ht="15">
      <c r="A66" t="s">
        <v>753</v>
      </c>
      <c r="L66" s="5">
        <v>500000</v>
      </c>
      <c r="P66" s="5">
        <v>500000</v>
      </c>
      <c r="T66" s="5">
        <v>322600</v>
      </c>
      <c r="X66" t="s">
        <v>754</v>
      </c>
    </row>
  </sheetData>
  <sheetProtection selectLockedCells="1" selectUnlockedCells="1"/>
  <mergeCells count="93">
    <mergeCell ref="A2:F2"/>
    <mergeCell ref="G5:H5"/>
    <mergeCell ref="K5:L5"/>
    <mergeCell ref="O5:P5"/>
    <mergeCell ref="S5:T5"/>
    <mergeCell ref="W5:X5"/>
    <mergeCell ref="B7:C7"/>
    <mergeCell ref="D7:E7"/>
    <mergeCell ref="F7:I7"/>
    <mergeCell ref="J7:M7"/>
    <mergeCell ref="N7:Q7"/>
    <mergeCell ref="R7:U7"/>
    <mergeCell ref="V7:Y7"/>
    <mergeCell ref="K9:L9"/>
    <mergeCell ref="O9:P9"/>
    <mergeCell ref="S9:T9"/>
    <mergeCell ref="B16:C16"/>
    <mergeCell ref="D16:E16"/>
    <mergeCell ref="F16:I16"/>
    <mergeCell ref="J16:M16"/>
    <mergeCell ref="N16:Q16"/>
    <mergeCell ref="R16:U16"/>
    <mergeCell ref="V16:Y16"/>
    <mergeCell ref="B19:C19"/>
    <mergeCell ref="D19:E19"/>
    <mergeCell ref="F19:I19"/>
    <mergeCell ref="J19:M19"/>
    <mergeCell ref="N19:Q19"/>
    <mergeCell ref="R19:U19"/>
    <mergeCell ref="V19:Y19"/>
    <mergeCell ref="B21:C21"/>
    <mergeCell ref="D21:E21"/>
    <mergeCell ref="F21:I21"/>
    <mergeCell ref="J21:M21"/>
    <mergeCell ref="N21:Q21"/>
    <mergeCell ref="R21:U21"/>
    <mergeCell ref="V21:Y21"/>
    <mergeCell ref="B27:C27"/>
    <mergeCell ref="D27:E27"/>
    <mergeCell ref="F27:I27"/>
    <mergeCell ref="J27:M27"/>
    <mergeCell ref="N27:Q27"/>
    <mergeCell ref="R27:U27"/>
    <mergeCell ref="V27:Y27"/>
    <mergeCell ref="B33:C33"/>
    <mergeCell ref="D33:E33"/>
    <mergeCell ref="F33:I33"/>
    <mergeCell ref="J33:M33"/>
    <mergeCell ref="N33:Q33"/>
    <mergeCell ref="R33:U33"/>
    <mergeCell ref="V33:Y33"/>
    <mergeCell ref="B40:C40"/>
    <mergeCell ref="D40:E40"/>
    <mergeCell ref="F40:I40"/>
    <mergeCell ref="J40:M40"/>
    <mergeCell ref="N40:Q40"/>
    <mergeCell ref="R40:U40"/>
    <mergeCell ref="V40:Y40"/>
    <mergeCell ref="B46:C46"/>
    <mergeCell ref="D46:E46"/>
    <mergeCell ref="F46:I46"/>
    <mergeCell ref="J46:M46"/>
    <mergeCell ref="N46:Q46"/>
    <mergeCell ref="R46:U46"/>
    <mergeCell ref="V46:Y46"/>
    <mergeCell ref="B52:C52"/>
    <mergeCell ref="D52:E52"/>
    <mergeCell ref="F52:I52"/>
    <mergeCell ref="J52:M52"/>
    <mergeCell ref="N52:Q52"/>
    <mergeCell ref="R52:U52"/>
    <mergeCell ref="V52:Y52"/>
    <mergeCell ref="B59:C59"/>
    <mergeCell ref="D59:E59"/>
    <mergeCell ref="F59:I59"/>
    <mergeCell ref="J59:M59"/>
    <mergeCell ref="N59:Q59"/>
    <mergeCell ref="R59:U59"/>
    <mergeCell ref="V59:Y59"/>
    <mergeCell ref="B62:C62"/>
    <mergeCell ref="D62:E62"/>
    <mergeCell ref="F62:I62"/>
    <mergeCell ref="J62:M62"/>
    <mergeCell ref="N62:Q62"/>
    <mergeCell ref="R62:U62"/>
    <mergeCell ref="V62:Y62"/>
    <mergeCell ref="B64:C64"/>
    <mergeCell ref="D64:E64"/>
    <mergeCell ref="F64:I64"/>
    <mergeCell ref="J64:M64"/>
    <mergeCell ref="N64:Q64"/>
    <mergeCell ref="R64:U64"/>
    <mergeCell ref="V64:Y6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Y76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3.7109375" style="0" customWidth="1"/>
    <col min="25" max="16384" width="8.7109375" style="0" customWidth="1"/>
  </cols>
  <sheetData>
    <row r="2" spans="1:6" ht="15">
      <c r="A2" s="2" t="s">
        <v>755</v>
      </c>
      <c r="B2" s="2"/>
      <c r="C2" s="2"/>
      <c r="D2" s="2"/>
      <c r="E2" s="2"/>
      <c r="F2" s="2"/>
    </row>
    <row r="5" spans="1:24" ht="39.75" customHeight="1">
      <c r="A5" s="19" t="s">
        <v>689</v>
      </c>
      <c r="C5" s="8" t="s">
        <v>690</v>
      </c>
      <c r="E5" s="19" t="s">
        <v>691</v>
      </c>
      <c r="G5" s="2" t="s">
        <v>692</v>
      </c>
      <c r="H5" s="2"/>
      <c r="K5" s="1" t="s">
        <v>693</v>
      </c>
      <c r="L5" s="1"/>
      <c r="O5" s="2" t="s">
        <v>193</v>
      </c>
      <c r="P5" s="2"/>
      <c r="S5" s="2" t="s">
        <v>202</v>
      </c>
      <c r="T5" s="2"/>
      <c r="W5" s="1" t="s">
        <v>694</v>
      </c>
      <c r="X5" s="1"/>
    </row>
    <row r="6" spans="2:25" ht="1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3" ht="15">
      <c r="A7" s="20" t="s">
        <v>295</v>
      </c>
      <c r="C7" t="s">
        <v>233</v>
      </c>
    </row>
    <row r="8" spans="1:24" ht="15">
      <c r="A8" t="s">
        <v>698</v>
      </c>
      <c r="E8" t="s">
        <v>756</v>
      </c>
      <c r="H8" t="s">
        <v>757</v>
      </c>
      <c r="K8" s="4">
        <v>7475838</v>
      </c>
      <c r="L8" s="4"/>
      <c r="O8" s="4">
        <v>7442194</v>
      </c>
      <c r="P8" s="4"/>
      <c r="S8" s="4">
        <v>7475838</v>
      </c>
      <c r="T8" s="4"/>
      <c r="X8" t="s">
        <v>716</v>
      </c>
    </row>
    <row r="9" spans="2:25" ht="1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3" ht="15">
      <c r="A10" s="20" t="s">
        <v>307</v>
      </c>
      <c r="C10" t="s">
        <v>743</v>
      </c>
    </row>
    <row r="11" spans="1:20" ht="15">
      <c r="A11" t="s">
        <v>698</v>
      </c>
      <c r="C11" t="s">
        <v>758</v>
      </c>
      <c r="E11" t="s">
        <v>759</v>
      </c>
      <c r="H11" t="s">
        <v>760</v>
      </c>
      <c r="L11" s="5">
        <v>6469456</v>
      </c>
      <c r="P11" s="5">
        <v>6469456</v>
      </c>
      <c r="T11" s="5">
        <v>6469456</v>
      </c>
    </row>
    <row r="12" spans="1:20" ht="15">
      <c r="A12" t="s">
        <v>698</v>
      </c>
      <c r="E12" t="s">
        <v>756</v>
      </c>
      <c r="H12" t="s">
        <v>760</v>
      </c>
      <c r="L12" s="5">
        <v>2140135</v>
      </c>
      <c r="P12" s="5">
        <v>2043639</v>
      </c>
      <c r="T12" s="5">
        <v>2003484</v>
      </c>
    </row>
    <row r="13" spans="1:20" ht="15">
      <c r="A13" t="s">
        <v>761</v>
      </c>
      <c r="P13" s="5">
        <v>285000</v>
      </c>
      <c r="T13" s="5">
        <v>478100</v>
      </c>
    </row>
    <row r="14" spans="1:20" ht="15">
      <c r="A14" t="s">
        <v>762</v>
      </c>
      <c r="P14" s="5">
        <v>110374</v>
      </c>
      <c r="T14" s="5">
        <v>67300</v>
      </c>
    </row>
    <row r="16" spans="1:24" ht="15">
      <c r="A16" t="s">
        <v>705</v>
      </c>
      <c r="P16" s="5">
        <v>8908469</v>
      </c>
      <c r="T16" s="5">
        <v>9018340</v>
      </c>
      <c r="X16" t="s">
        <v>763</v>
      </c>
    </row>
    <row r="17" spans="2:25" ht="1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3" ht="15">
      <c r="A18" s="20" t="s">
        <v>316</v>
      </c>
      <c r="C18" t="s">
        <v>764</v>
      </c>
    </row>
    <row r="19" spans="1:20" ht="15">
      <c r="A19" t="s">
        <v>698</v>
      </c>
      <c r="C19" t="s">
        <v>765</v>
      </c>
      <c r="E19" t="s">
        <v>766</v>
      </c>
      <c r="H19" t="s">
        <v>767</v>
      </c>
      <c r="L19" s="5">
        <v>7687208</v>
      </c>
      <c r="P19" s="5">
        <v>7240462</v>
      </c>
      <c r="T19" s="5">
        <v>7687208</v>
      </c>
    </row>
    <row r="20" spans="1:20" ht="15">
      <c r="A20" t="s">
        <v>768</v>
      </c>
      <c r="P20" s="5">
        <v>485188</v>
      </c>
      <c r="T20" s="5">
        <v>502600</v>
      </c>
    </row>
    <row r="22" spans="1:24" ht="15">
      <c r="A22" t="s">
        <v>705</v>
      </c>
      <c r="P22" s="5">
        <v>7725650</v>
      </c>
      <c r="T22" s="5">
        <v>8189808</v>
      </c>
      <c r="X22" t="s">
        <v>763</v>
      </c>
    </row>
    <row r="23" spans="2:25" ht="1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3" ht="15">
      <c r="A24" s="20" t="s">
        <v>321</v>
      </c>
      <c r="C24" t="s">
        <v>769</v>
      </c>
    </row>
    <row r="25" spans="1:20" ht="15">
      <c r="A25" t="s">
        <v>698</v>
      </c>
      <c r="C25" t="s">
        <v>699</v>
      </c>
      <c r="E25" t="s">
        <v>770</v>
      </c>
      <c r="H25" t="s">
        <v>771</v>
      </c>
      <c r="L25" s="5">
        <v>1875838</v>
      </c>
      <c r="P25" s="5">
        <v>1875838</v>
      </c>
      <c r="T25" s="5">
        <v>1875838</v>
      </c>
    </row>
    <row r="26" spans="1:20" ht="15">
      <c r="A26" s="6" t="s">
        <v>772</v>
      </c>
      <c r="P26" s="5">
        <v>1162786</v>
      </c>
      <c r="T26" s="5">
        <v>1472700</v>
      </c>
    </row>
    <row r="27" spans="1:20" ht="15">
      <c r="A27" t="s">
        <v>773</v>
      </c>
      <c r="P27" s="5">
        <v>4464</v>
      </c>
      <c r="T27" s="5">
        <v>228600</v>
      </c>
    </row>
    <row r="29" spans="1:24" ht="15">
      <c r="A29" t="s">
        <v>705</v>
      </c>
      <c r="P29" s="5">
        <v>3043088</v>
      </c>
      <c r="T29" s="5">
        <v>3577138</v>
      </c>
      <c r="X29" t="s">
        <v>774</v>
      </c>
    </row>
    <row r="30" spans="2:25" ht="1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3" ht="15">
      <c r="A31" s="20" t="s">
        <v>327</v>
      </c>
      <c r="C31" t="s">
        <v>743</v>
      </c>
    </row>
    <row r="32" spans="1:20" ht="15">
      <c r="A32" t="s">
        <v>698</v>
      </c>
      <c r="C32" t="s">
        <v>775</v>
      </c>
      <c r="E32" t="s">
        <v>776</v>
      </c>
      <c r="H32" t="s">
        <v>777</v>
      </c>
      <c r="L32" s="5">
        <v>4213879</v>
      </c>
      <c r="P32" s="5">
        <v>4213879</v>
      </c>
      <c r="T32" s="5">
        <v>4213879</v>
      </c>
    </row>
    <row r="33" spans="1:20" ht="15">
      <c r="A33" t="s">
        <v>778</v>
      </c>
      <c r="E33" t="s">
        <v>779</v>
      </c>
      <c r="H33" t="s">
        <v>777</v>
      </c>
      <c r="P33" s="5">
        <v>5362648</v>
      </c>
      <c r="T33" s="5">
        <v>5741298</v>
      </c>
    </row>
    <row r="35" spans="1:24" ht="15">
      <c r="A35" t="s">
        <v>705</v>
      </c>
      <c r="P35" s="5">
        <v>9576527</v>
      </c>
      <c r="T35" s="5">
        <v>9955177</v>
      </c>
      <c r="X35" t="s">
        <v>742</v>
      </c>
    </row>
    <row r="36" spans="2:25" ht="1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3" ht="15">
      <c r="A37" s="20" t="s">
        <v>780</v>
      </c>
      <c r="C37" t="s">
        <v>724</v>
      </c>
    </row>
    <row r="38" spans="1:20" ht="15">
      <c r="A38" t="s">
        <v>781</v>
      </c>
      <c r="C38" t="s">
        <v>699</v>
      </c>
      <c r="E38" t="s">
        <v>782</v>
      </c>
      <c r="H38" t="s">
        <v>783</v>
      </c>
      <c r="L38" s="5">
        <v>10200000</v>
      </c>
      <c r="P38" s="5">
        <v>10068425</v>
      </c>
      <c r="T38" s="5">
        <v>10200000</v>
      </c>
    </row>
    <row r="39" spans="1:20" ht="15">
      <c r="A39" t="s">
        <v>784</v>
      </c>
      <c r="P39" s="5">
        <v>276070</v>
      </c>
      <c r="T39" s="5">
        <v>161300</v>
      </c>
    </row>
    <row r="41" spans="1:24" ht="15">
      <c r="A41" t="s">
        <v>705</v>
      </c>
      <c r="P41" s="5">
        <v>10344495</v>
      </c>
      <c r="T41" s="5">
        <v>10361300</v>
      </c>
      <c r="X41" t="s">
        <v>742</v>
      </c>
    </row>
    <row r="42" spans="2:25" ht="1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3" ht="15">
      <c r="A43" s="20" t="s">
        <v>342</v>
      </c>
      <c r="C43" t="s">
        <v>785</v>
      </c>
    </row>
    <row r="44" spans="1:24" ht="15">
      <c r="A44" t="s">
        <v>698</v>
      </c>
      <c r="C44" t="s">
        <v>699</v>
      </c>
      <c r="E44" t="s">
        <v>786</v>
      </c>
      <c r="H44" t="s">
        <v>787</v>
      </c>
      <c r="L44" s="5">
        <v>5501833</v>
      </c>
      <c r="P44" s="5">
        <v>5446916</v>
      </c>
      <c r="T44" s="5">
        <v>5446916</v>
      </c>
      <c r="X44" t="s">
        <v>788</v>
      </c>
    </row>
    <row r="45" spans="2:25" ht="1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1:3" ht="15">
      <c r="A46" s="20" t="s">
        <v>347</v>
      </c>
      <c r="C46" t="s">
        <v>752</v>
      </c>
    </row>
    <row r="47" spans="1:24" ht="15">
      <c r="A47" t="s">
        <v>698</v>
      </c>
      <c r="E47" t="s">
        <v>789</v>
      </c>
      <c r="H47" t="s">
        <v>790</v>
      </c>
      <c r="L47" s="5">
        <v>7657981</v>
      </c>
      <c r="P47" s="5">
        <v>7589855</v>
      </c>
      <c r="T47" s="5">
        <v>7589855</v>
      </c>
      <c r="X47" t="s">
        <v>716</v>
      </c>
    </row>
    <row r="48" spans="2:25" ht="1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3" ht="15">
      <c r="A49" s="20" t="s">
        <v>791</v>
      </c>
      <c r="C49" t="s">
        <v>792</v>
      </c>
    </row>
    <row r="50" spans="1:20" ht="15">
      <c r="A50" t="s">
        <v>698</v>
      </c>
      <c r="C50" t="s">
        <v>793</v>
      </c>
      <c r="E50" t="s">
        <v>794</v>
      </c>
      <c r="H50" t="s">
        <v>795</v>
      </c>
      <c r="L50" s="5">
        <v>12500000</v>
      </c>
      <c r="P50" s="5">
        <v>12081762</v>
      </c>
      <c r="T50" s="5">
        <v>12500000</v>
      </c>
    </row>
    <row r="51" spans="1:20" ht="15">
      <c r="A51" t="s">
        <v>796</v>
      </c>
      <c r="P51" s="5">
        <v>750000</v>
      </c>
      <c r="T51" s="5">
        <v>2293600</v>
      </c>
    </row>
    <row r="53" spans="1:24" ht="15">
      <c r="A53" t="s">
        <v>705</v>
      </c>
      <c r="P53" s="5">
        <v>12831762</v>
      </c>
      <c r="T53" s="5">
        <v>14793600</v>
      </c>
      <c r="X53" t="s">
        <v>797</v>
      </c>
    </row>
    <row r="54" spans="2:25" ht="1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:3" ht="15">
      <c r="A55" s="20" t="s">
        <v>798</v>
      </c>
      <c r="C55" t="s">
        <v>724</v>
      </c>
    </row>
    <row r="56" spans="1:24" ht="15">
      <c r="A56" t="s">
        <v>698</v>
      </c>
      <c r="C56" t="s">
        <v>799</v>
      </c>
      <c r="E56" t="s">
        <v>800</v>
      </c>
      <c r="H56" t="s">
        <v>801</v>
      </c>
      <c r="L56" s="5">
        <v>6334073</v>
      </c>
      <c r="P56" s="5">
        <v>6308635</v>
      </c>
      <c r="T56" s="5">
        <v>6334073</v>
      </c>
      <c r="X56" t="s">
        <v>788</v>
      </c>
    </row>
    <row r="57" spans="2:25" ht="1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:3" ht="15">
      <c r="A58" s="20" t="s">
        <v>363</v>
      </c>
      <c r="C58" t="s">
        <v>802</v>
      </c>
    </row>
    <row r="59" spans="1:20" ht="15">
      <c r="A59" t="s">
        <v>698</v>
      </c>
      <c r="C59" t="s">
        <v>775</v>
      </c>
      <c r="E59" t="s">
        <v>803</v>
      </c>
      <c r="H59" t="s">
        <v>804</v>
      </c>
      <c r="L59" s="5">
        <v>3500000</v>
      </c>
      <c r="P59" s="5">
        <v>3485595</v>
      </c>
      <c r="T59" s="5">
        <v>3500000</v>
      </c>
    </row>
    <row r="60" spans="1:20" ht="15">
      <c r="A60" t="s">
        <v>698</v>
      </c>
      <c r="E60" t="s">
        <v>805</v>
      </c>
      <c r="H60" t="s">
        <v>804</v>
      </c>
      <c r="L60" s="5">
        <v>1750000</v>
      </c>
      <c r="P60" s="5">
        <v>1715587</v>
      </c>
      <c r="T60" s="5">
        <v>1750000</v>
      </c>
    </row>
    <row r="61" spans="1:20" ht="15">
      <c r="A61" t="s">
        <v>806</v>
      </c>
      <c r="E61" t="s">
        <v>807</v>
      </c>
      <c r="H61" t="s">
        <v>804</v>
      </c>
      <c r="P61" s="5">
        <v>539026</v>
      </c>
      <c r="T61" s="5">
        <v>567500</v>
      </c>
    </row>
    <row r="62" spans="1:20" ht="15">
      <c r="A62" t="s">
        <v>808</v>
      </c>
      <c r="P62" s="5">
        <v>67408</v>
      </c>
      <c r="T62" s="5">
        <v>67408</v>
      </c>
    </row>
    <row r="64" spans="1:24" ht="15">
      <c r="A64" t="s">
        <v>705</v>
      </c>
      <c r="P64" s="5">
        <v>5807616</v>
      </c>
      <c r="T64" s="5">
        <v>5884908</v>
      </c>
      <c r="X64" t="s">
        <v>788</v>
      </c>
    </row>
    <row r="65" spans="2:25" ht="1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1:3" ht="15">
      <c r="A66" s="20" t="s">
        <v>809</v>
      </c>
      <c r="C66" t="s">
        <v>810</v>
      </c>
    </row>
    <row r="67" spans="1:20" ht="15">
      <c r="A67" t="s">
        <v>698</v>
      </c>
      <c r="C67" t="s">
        <v>732</v>
      </c>
      <c r="E67" t="s">
        <v>811</v>
      </c>
      <c r="H67" t="s">
        <v>812</v>
      </c>
      <c r="L67" s="5">
        <v>7479909</v>
      </c>
      <c r="P67" s="5">
        <v>7479909</v>
      </c>
      <c r="T67" s="5">
        <v>7479909</v>
      </c>
    </row>
    <row r="68" spans="1:20" ht="15">
      <c r="A68" t="s">
        <v>813</v>
      </c>
      <c r="P68" s="5">
        <v>832124</v>
      </c>
      <c r="T68" s="5">
        <v>416000</v>
      </c>
    </row>
    <row r="70" spans="1:24" ht="15">
      <c r="A70" t="s">
        <v>705</v>
      </c>
      <c r="P70" s="5">
        <v>8312033</v>
      </c>
      <c r="T70" s="5">
        <v>7895909</v>
      </c>
      <c r="X70" t="s">
        <v>763</v>
      </c>
    </row>
    <row r="71" spans="2:25" ht="1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1:3" ht="15">
      <c r="A72" s="20" t="s">
        <v>377</v>
      </c>
      <c r="C72" t="s">
        <v>814</v>
      </c>
    </row>
    <row r="73" spans="1:20" ht="15">
      <c r="A73" t="s">
        <v>698</v>
      </c>
      <c r="C73" t="s">
        <v>732</v>
      </c>
      <c r="E73" t="s">
        <v>815</v>
      </c>
      <c r="H73" t="s">
        <v>816</v>
      </c>
      <c r="L73" s="5">
        <v>12147904</v>
      </c>
      <c r="P73" s="5">
        <v>12094465</v>
      </c>
      <c r="T73" s="5">
        <v>12147904</v>
      </c>
    </row>
    <row r="74" spans="1:20" ht="15">
      <c r="A74" t="s">
        <v>817</v>
      </c>
      <c r="C74" t="s">
        <v>818</v>
      </c>
      <c r="P74" s="5">
        <v>1200000</v>
      </c>
      <c r="T74" s="5">
        <v>1024200</v>
      </c>
    </row>
    <row r="76" spans="1:24" ht="15">
      <c r="A76" t="s">
        <v>705</v>
      </c>
      <c r="P76" s="5">
        <v>13294465</v>
      </c>
      <c r="T76" s="5">
        <v>13172104</v>
      </c>
      <c r="X76" t="s">
        <v>819</v>
      </c>
    </row>
  </sheetData>
  <sheetProtection selectLockedCells="1" selectUnlockedCells="1"/>
  <mergeCells count="100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K8:L8"/>
    <mergeCell ref="O8:P8"/>
    <mergeCell ref="S8:T8"/>
    <mergeCell ref="B9:C9"/>
    <mergeCell ref="D9:E9"/>
    <mergeCell ref="F9:I9"/>
    <mergeCell ref="J9:M9"/>
    <mergeCell ref="N9:Q9"/>
    <mergeCell ref="R9:U9"/>
    <mergeCell ref="V9:Y9"/>
    <mergeCell ref="B17:C17"/>
    <mergeCell ref="D17:E17"/>
    <mergeCell ref="F17:I17"/>
    <mergeCell ref="J17:M17"/>
    <mergeCell ref="N17:Q17"/>
    <mergeCell ref="R17:U17"/>
    <mergeCell ref="V17:Y17"/>
    <mergeCell ref="B23:C23"/>
    <mergeCell ref="D23:E23"/>
    <mergeCell ref="F23:I23"/>
    <mergeCell ref="J23:M23"/>
    <mergeCell ref="N23:Q23"/>
    <mergeCell ref="R23:U23"/>
    <mergeCell ref="V23:Y23"/>
    <mergeCell ref="B30:C30"/>
    <mergeCell ref="D30:E30"/>
    <mergeCell ref="F30:I30"/>
    <mergeCell ref="J30:M30"/>
    <mergeCell ref="N30:Q30"/>
    <mergeCell ref="R30:U30"/>
    <mergeCell ref="V30:Y30"/>
    <mergeCell ref="B36:C36"/>
    <mergeCell ref="D36:E36"/>
    <mergeCell ref="F36:I36"/>
    <mergeCell ref="J36:M36"/>
    <mergeCell ref="N36:Q36"/>
    <mergeCell ref="R36:U36"/>
    <mergeCell ref="V36:Y36"/>
    <mergeCell ref="B42:C42"/>
    <mergeCell ref="D42:E42"/>
    <mergeCell ref="F42:I42"/>
    <mergeCell ref="J42:M42"/>
    <mergeCell ref="N42:Q42"/>
    <mergeCell ref="R42:U42"/>
    <mergeCell ref="V42:Y42"/>
    <mergeCell ref="B45:C45"/>
    <mergeCell ref="D45:E45"/>
    <mergeCell ref="F45:I45"/>
    <mergeCell ref="J45:M45"/>
    <mergeCell ref="N45:Q45"/>
    <mergeCell ref="R45:U45"/>
    <mergeCell ref="V45:Y45"/>
    <mergeCell ref="B48:C48"/>
    <mergeCell ref="D48:E48"/>
    <mergeCell ref="F48:I48"/>
    <mergeCell ref="J48:M48"/>
    <mergeCell ref="N48:Q48"/>
    <mergeCell ref="R48:U48"/>
    <mergeCell ref="V48:Y48"/>
    <mergeCell ref="B54:C54"/>
    <mergeCell ref="D54:E54"/>
    <mergeCell ref="F54:I54"/>
    <mergeCell ref="J54:M54"/>
    <mergeCell ref="N54:Q54"/>
    <mergeCell ref="R54:U54"/>
    <mergeCell ref="V54:Y54"/>
    <mergeCell ref="B57:C57"/>
    <mergeCell ref="D57:E57"/>
    <mergeCell ref="F57:I57"/>
    <mergeCell ref="J57:M57"/>
    <mergeCell ref="N57:Q57"/>
    <mergeCell ref="R57:U57"/>
    <mergeCell ref="V57:Y57"/>
    <mergeCell ref="B65:C65"/>
    <mergeCell ref="D65:E65"/>
    <mergeCell ref="F65:I65"/>
    <mergeCell ref="J65:M65"/>
    <mergeCell ref="N65:Q65"/>
    <mergeCell ref="R65:U65"/>
    <mergeCell ref="V65:Y65"/>
    <mergeCell ref="B71:C71"/>
    <mergeCell ref="D71:E71"/>
    <mergeCell ref="F71:I71"/>
    <mergeCell ref="J71:M71"/>
    <mergeCell ref="N71:Q71"/>
    <mergeCell ref="R71:U71"/>
    <mergeCell ref="V71:Y7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Y50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22.7109375" style="0" customWidth="1"/>
    <col min="4" max="4" width="10.7109375" style="0" customWidth="1"/>
    <col min="5" max="5" width="17.7109375" style="0" customWidth="1"/>
    <col min="6" max="6" width="8.7109375" style="0" customWidth="1"/>
    <col min="7" max="7" width="9.7109375" style="0" customWidth="1"/>
    <col min="8" max="8" width="10.7109375" style="0" customWidth="1"/>
    <col min="9" max="10" width="8.7109375" style="0" customWidth="1"/>
    <col min="11" max="12" width="10.7109375" style="0" customWidth="1"/>
    <col min="13" max="14" width="8.7109375" style="0" customWidth="1"/>
    <col min="15" max="16" width="10.7109375" style="0" customWidth="1"/>
    <col min="17" max="18" width="8.7109375" style="0" customWidth="1"/>
    <col min="19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2" t="s">
        <v>820</v>
      </c>
      <c r="B2" s="2"/>
      <c r="C2" s="2"/>
      <c r="D2" s="2"/>
      <c r="E2" s="2"/>
      <c r="F2" s="2"/>
    </row>
    <row r="5" spans="1:24" ht="39.75" customHeight="1">
      <c r="A5" s="19" t="s">
        <v>689</v>
      </c>
      <c r="C5" s="8" t="s">
        <v>690</v>
      </c>
      <c r="E5" s="19" t="s">
        <v>691</v>
      </c>
      <c r="G5" s="2" t="s">
        <v>692</v>
      </c>
      <c r="H5" s="2"/>
      <c r="K5" s="1" t="s">
        <v>693</v>
      </c>
      <c r="L5" s="1"/>
      <c r="O5" s="2" t="s">
        <v>193</v>
      </c>
      <c r="P5" s="2"/>
      <c r="S5" s="2" t="s">
        <v>202</v>
      </c>
      <c r="T5" s="2"/>
      <c r="W5" s="1" t="s">
        <v>694</v>
      </c>
      <c r="X5" s="1"/>
    </row>
    <row r="6" spans="2:25" ht="1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3" ht="15">
      <c r="A7" s="20" t="s">
        <v>821</v>
      </c>
      <c r="C7" t="s">
        <v>822</v>
      </c>
    </row>
    <row r="8" spans="1:20" ht="39.75" customHeight="1">
      <c r="A8" t="s">
        <v>823</v>
      </c>
      <c r="C8" s="6" t="s">
        <v>824</v>
      </c>
      <c r="E8" t="s">
        <v>825</v>
      </c>
      <c r="H8" t="s">
        <v>826</v>
      </c>
      <c r="K8" s="4">
        <v>200000</v>
      </c>
      <c r="L8" s="4"/>
      <c r="O8" s="4">
        <v>195033</v>
      </c>
      <c r="P8" s="4"/>
      <c r="S8" s="4">
        <v>195033</v>
      </c>
      <c r="T8" s="4"/>
    </row>
    <row r="9" spans="1:19" ht="15">
      <c r="A9" t="s">
        <v>781</v>
      </c>
      <c r="D9" t="s">
        <v>825</v>
      </c>
      <c r="G9" t="s">
        <v>826</v>
      </c>
      <c r="K9" s="5">
        <v>7412742</v>
      </c>
      <c r="O9" s="5">
        <v>7375924</v>
      </c>
      <c r="S9" s="5">
        <v>7375924</v>
      </c>
    </row>
    <row r="10" spans="1:20" ht="15">
      <c r="A10" t="s">
        <v>827</v>
      </c>
      <c r="P10" s="5">
        <v>600000</v>
      </c>
      <c r="T10" s="5">
        <v>600000</v>
      </c>
    </row>
    <row r="12" spans="1:24" ht="15">
      <c r="A12" t="s">
        <v>705</v>
      </c>
      <c r="P12" s="5">
        <v>8170957</v>
      </c>
      <c r="T12" s="5">
        <v>8170957</v>
      </c>
      <c r="X12" t="s">
        <v>763</v>
      </c>
    </row>
    <row r="13" spans="2:25" ht="1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3" ht="15">
      <c r="A14" s="20" t="s">
        <v>402</v>
      </c>
      <c r="C14" t="s">
        <v>822</v>
      </c>
    </row>
    <row r="15" spans="1:20" ht="39.75" customHeight="1">
      <c r="A15" t="s">
        <v>698</v>
      </c>
      <c r="C15" s="6" t="s">
        <v>824</v>
      </c>
      <c r="E15" t="s">
        <v>786</v>
      </c>
      <c r="H15" t="s">
        <v>828</v>
      </c>
      <c r="L15" s="5">
        <v>6825000</v>
      </c>
      <c r="P15" s="5">
        <v>6825000</v>
      </c>
      <c r="T15" s="5">
        <v>6825000</v>
      </c>
    </row>
    <row r="16" spans="1:19" ht="15">
      <c r="A16" t="s">
        <v>829</v>
      </c>
      <c r="O16" s="5">
        <v>1300000</v>
      </c>
      <c r="S16" s="5">
        <v>1928600</v>
      </c>
    </row>
    <row r="17" spans="1:20" ht="15">
      <c r="A17" t="s">
        <v>830</v>
      </c>
      <c r="P17" t="s">
        <v>78</v>
      </c>
      <c r="T17" t="s">
        <v>78</v>
      </c>
    </row>
    <row r="19" spans="1:24" ht="15">
      <c r="A19" t="s">
        <v>705</v>
      </c>
      <c r="P19" s="5">
        <v>8125000</v>
      </c>
      <c r="T19" s="5">
        <v>8753600</v>
      </c>
      <c r="X19" t="s">
        <v>763</v>
      </c>
    </row>
    <row r="20" spans="2:25" ht="1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3" ht="15">
      <c r="A21" s="20" t="s">
        <v>412</v>
      </c>
      <c r="C21" t="s">
        <v>831</v>
      </c>
    </row>
    <row r="22" spans="1:20" ht="15">
      <c r="A22" t="s">
        <v>781</v>
      </c>
      <c r="C22" t="s">
        <v>832</v>
      </c>
      <c r="E22" t="s">
        <v>833</v>
      </c>
      <c r="H22" t="s">
        <v>804</v>
      </c>
      <c r="L22" s="5">
        <v>4764812</v>
      </c>
      <c r="P22" s="5">
        <v>4606888</v>
      </c>
      <c r="T22" s="5">
        <v>4600808</v>
      </c>
    </row>
    <row r="23" spans="1:20" ht="15">
      <c r="A23" t="s">
        <v>834</v>
      </c>
      <c r="C23" t="s">
        <v>699</v>
      </c>
      <c r="P23" s="5">
        <v>141701</v>
      </c>
      <c r="T23" s="5">
        <v>39700</v>
      </c>
    </row>
    <row r="25" spans="1:24" ht="15">
      <c r="A25" t="s">
        <v>705</v>
      </c>
      <c r="P25" s="5">
        <v>4748589</v>
      </c>
      <c r="T25" s="5">
        <v>4640508</v>
      </c>
      <c r="X25" t="s">
        <v>774</v>
      </c>
    </row>
    <row r="26" spans="2:25" ht="1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3" ht="15">
      <c r="A27" s="20" t="s">
        <v>418</v>
      </c>
      <c r="C27" t="s">
        <v>822</v>
      </c>
    </row>
    <row r="28" spans="1:20" ht="15">
      <c r="A28" t="s">
        <v>698</v>
      </c>
      <c r="C28" t="s">
        <v>718</v>
      </c>
      <c r="E28" t="s">
        <v>805</v>
      </c>
      <c r="H28" t="s">
        <v>835</v>
      </c>
      <c r="L28" s="5">
        <v>4550000</v>
      </c>
      <c r="P28" s="5">
        <v>4372104</v>
      </c>
      <c r="T28" s="5">
        <v>4550000</v>
      </c>
    </row>
    <row r="29" spans="1:20" ht="15">
      <c r="A29" t="s">
        <v>836</v>
      </c>
      <c r="C29" t="s">
        <v>722</v>
      </c>
      <c r="P29" s="5">
        <v>710000</v>
      </c>
      <c r="T29" s="5">
        <v>991700</v>
      </c>
    </row>
    <row r="31" spans="1:24" ht="15">
      <c r="A31" t="s">
        <v>705</v>
      </c>
      <c r="P31" s="5">
        <v>5082104</v>
      </c>
      <c r="T31" s="5">
        <v>5541700</v>
      </c>
      <c r="X31" t="s">
        <v>788</v>
      </c>
    </row>
    <row r="32" spans="2:25" ht="1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3" ht="15">
      <c r="A33" s="20" t="s">
        <v>427</v>
      </c>
      <c r="C33" t="s">
        <v>837</v>
      </c>
    </row>
    <row r="34" spans="1:20" ht="15">
      <c r="A34" t="s">
        <v>698</v>
      </c>
      <c r="C34" t="s">
        <v>699</v>
      </c>
      <c r="E34" t="s">
        <v>725</v>
      </c>
      <c r="H34" t="s">
        <v>838</v>
      </c>
      <c r="L34" s="5">
        <v>4000000</v>
      </c>
      <c r="P34" s="5">
        <v>3933154</v>
      </c>
      <c r="T34" s="5">
        <v>4000000</v>
      </c>
    </row>
    <row r="35" spans="1:20" ht="15">
      <c r="A35" t="s">
        <v>698</v>
      </c>
      <c r="E35" t="s">
        <v>839</v>
      </c>
      <c r="H35" t="s">
        <v>838</v>
      </c>
      <c r="L35" s="5">
        <v>648471</v>
      </c>
      <c r="P35" s="5">
        <v>648471</v>
      </c>
      <c r="T35" s="5">
        <v>648471</v>
      </c>
    </row>
    <row r="36" spans="1:20" ht="15">
      <c r="A36" t="s">
        <v>840</v>
      </c>
      <c r="P36" s="5">
        <v>193435</v>
      </c>
      <c r="T36" s="5">
        <v>1187200</v>
      </c>
    </row>
    <row r="37" spans="1:20" ht="15">
      <c r="A37" t="s">
        <v>841</v>
      </c>
      <c r="P37" s="5">
        <v>94500</v>
      </c>
      <c r="T37" s="5">
        <v>94500</v>
      </c>
    </row>
    <row r="39" spans="1:24" ht="15">
      <c r="A39" t="s">
        <v>705</v>
      </c>
      <c r="P39" s="5">
        <v>4869560</v>
      </c>
      <c r="T39" s="5">
        <v>5930171</v>
      </c>
      <c r="X39" t="s">
        <v>788</v>
      </c>
    </row>
    <row r="40" spans="2:25" ht="1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3" ht="15">
      <c r="A41" s="20" t="s">
        <v>433</v>
      </c>
      <c r="C41" t="s">
        <v>724</v>
      </c>
    </row>
    <row r="42" spans="1:20" ht="15">
      <c r="A42" t="s">
        <v>781</v>
      </c>
      <c r="C42" t="s">
        <v>699</v>
      </c>
      <c r="E42" t="s">
        <v>756</v>
      </c>
      <c r="H42" t="s">
        <v>842</v>
      </c>
      <c r="L42" s="5">
        <v>10065717</v>
      </c>
      <c r="P42" s="5">
        <v>9185341</v>
      </c>
      <c r="T42" s="5">
        <v>9185341</v>
      </c>
    </row>
    <row r="43" spans="1:20" ht="15">
      <c r="A43" t="s">
        <v>843</v>
      </c>
      <c r="P43" s="5">
        <v>1000000</v>
      </c>
      <c r="T43" s="5">
        <v>1000000</v>
      </c>
    </row>
    <row r="44" spans="1:20" ht="15">
      <c r="A44" t="s">
        <v>844</v>
      </c>
      <c r="P44" s="5">
        <v>838117</v>
      </c>
      <c r="T44" s="5">
        <v>838117</v>
      </c>
    </row>
    <row r="46" spans="1:24" ht="15">
      <c r="A46" t="s">
        <v>705</v>
      </c>
      <c r="P46" s="5">
        <v>11023458</v>
      </c>
      <c r="T46" s="5">
        <v>11023458</v>
      </c>
      <c r="X46" t="s">
        <v>729</v>
      </c>
    </row>
    <row r="48" spans="1:24" ht="15">
      <c r="A48" s="2" t="s">
        <v>845</v>
      </c>
      <c r="B48" s="2"/>
      <c r="C48" s="2"/>
      <c r="P48" s="5">
        <v>149151373</v>
      </c>
      <c r="T48" s="5">
        <v>154077960</v>
      </c>
      <c r="X48" t="s">
        <v>846</v>
      </c>
    </row>
    <row r="50" spans="1:24" ht="15">
      <c r="A50" s="8" t="s">
        <v>847</v>
      </c>
      <c r="O50" s="4">
        <v>221103496</v>
      </c>
      <c r="P50" s="4"/>
      <c r="S50" s="4">
        <v>234055355</v>
      </c>
      <c r="T50" s="4"/>
      <c r="X50" t="s">
        <v>848</v>
      </c>
    </row>
  </sheetData>
  <sheetProtection selectLockedCells="1" selectUnlockedCells="1"/>
  <mergeCells count="54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K8:L8"/>
    <mergeCell ref="O8:P8"/>
    <mergeCell ref="S8:T8"/>
    <mergeCell ref="B13:C13"/>
    <mergeCell ref="D13:E13"/>
    <mergeCell ref="F13:I13"/>
    <mergeCell ref="J13:M13"/>
    <mergeCell ref="N13:Q13"/>
    <mergeCell ref="R13:U13"/>
    <mergeCell ref="V13:Y13"/>
    <mergeCell ref="B20:C20"/>
    <mergeCell ref="D20:E20"/>
    <mergeCell ref="F20:I20"/>
    <mergeCell ref="J20:M20"/>
    <mergeCell ref="N20:Q20"/>
    <mergeCell ref="R20:U20"/>
    <mergeCell ref="V20:Y20"/>
    <mergeCell ref="B26:C26"/>
    <mergeCell ref="D26:E26"/>
    <mergeCell ref="F26:I26"/>
    <mergeCell ref="J26:M26"/>
    <mergeCell ref="N26:Q26"/>
    <mergeCell ref="R26:U26"/>
    <mergeCell ref="V26:Y26"/>
    <mergeCell ref="B32:C32"/>
    <mergeCell ref="D32:E32"/>
    <mergeCell ref="F32:I32"/>
    <mergeCell ref="J32:M32"/>
    <mergeCell ref="N32:Q32"/>
    <mergeCell ref="R32:U32"/>
    <mergeCell ref="V32:Y32"/>
    <mergeCell ref="B40:C40"/>
    <mergeCell ref="D40:E40"/>
    <mergeCell ref="F40:I40"/>
    <mergeCell ref="J40:M40"/>
    <mergeCell ref="N40:Q40"/>
    <mergeCell ref="R40:U40"/>
    <mergeCell ref="V40:Y40"/>
    <mergeCell ref="A48:C48"/>
    <mergeCell ref="O50:P50"/>
    <mergeCell ref="S50:T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Y62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3.7109375" style="0" customWidth="1"/>
    <col min="25" max="16384" width="8.7109375" style="0" customWidth="1"/>
  </cols>
  <sheetData>
    <row r="2" spans="1:6" ht="15">
      <c r="A2" s="2" t="s">
        <v>849</v>
      </c>
      <c r="B2" s="2"/>
      <c r="C2" s="2"/>
      <c r="D2" s="2"/>
      <c r="E2" s="2"/>
      <c r="F2" s="2"/>
    </row>
    <row r="5" spans="1:24" ht="39.75" customHeight="1">
      <c r="A5" s="19" t="s">
        <v>850</v>
      </c>
      <c r="C5" s="8" t="s">
        <v>690</v>
      </c>
      <c r="E5" s="19" t="s">
        <v>691</v>
      </c>
      <c r="G5" s="2" t="s">
        <v>692</v>
      </c>
      <c r="H5" s="2"/>
      <c r="K5" s="1" t="s">
        <v>693</v>
      </c>
      <c r="L5" s="1"/>
      <c r="O5" s="2" t="s">
        <v>193</v>
      </c>
      <c r="P5" s="2"/>
      <c r="S5" s="2" t="s">
        <v>202</v>
      </c>
      <c r="T5" s="2"/>
      <c r="W5" s="1" t="s">
        <v>694</v>
      </c>
      <c r="X5" s="1"/>
    </row>
    <row r="6" ht="15">
      <c r="A6" s="8" t="s">
        <v>695</v>
      </c>
    </row>
    <row r="7" spans="2:25" ht="1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3" ht="15">
      <c r="A8" s="20" t="s">
        <v>696</v>
      </c>
      <c r="C8" t="s">
        <v>697</v>
      </c>
    </row>
    <row r="9" spans="1:20" ht="15">
      <c r="A9" t="s">
        <v>698</v>
      </c>
      <c r="C9" t="s">
        <v>699</v>
      </c>
      <c r="E9" t="s">
        <v>700</v>
      </c>
      <c r="H9" t="s">
        <v>701</v>
      </c>
      <c r="K9" s="4">
        <v>8683141</v>
      </c>
      <c r="L9" s="4"/>
      <c r="O9" s="4">
        <v>8683141</v>
      </c>
      <c r="P9" s="4"/>
      <c r="S9" s="4">
        <v>8683141</v>
      </c>
      <c r="T9" s="4"/>
    </row>
    <row r="10" spans="1:20" ht="15">
      <c r="A10" t="s">
        <v>698</v>
      </c>
      <c r="E10" t="s">
        <v>851</v>
      </c>
      <c r="H10" t="s">
        <v>701</v>
      </c>
      <c r="L10" s="5">
        <v>11200821</v>
      </c>
      <c r="P10" s="5">
        <v>10963086</v>
      </c>
      <c r="T10" s="5">
        <v>11200821</v>
      </c>
    </row>
    <row r="11" spans="1:20" ht="15">
      <c r="A11" t="s">
        <v>703</v>
      </c>
      <c r="P11" t="s">
        <v>78</v>
      </c>
      <c r="T11" s="5">
        <v>7386100</v>
      </c>
    </row>
    <row r="12" spans="1:20" ht="15">
      <c r="A12" t="s">
        <v>704</v>
      </c>
      <c r="P12" s="5">
        <v>270390</v>
      </c>
      <c r="T12" s="5">
        <v>1328900</v>
      </c>
    </row>
    <row r="14" spans="1:24" ht="15">
      <c r="A14" t="s">
        <v>705</v>
      </c>
      <c r="P14" s="5">
        <v>19916617</v>
      </c>
      <c r="T14" s="5">
        <v>28598962</v>
      </c>
      <c r="X14" t="s">
        <v>852</v>
      </c>
    </row>
    <row r="16" spans="1:24" ht="15">
      <c r="A16" s="8" t="s">
        <v>707</v>
      </c>
      <c r="P16" s="5">
        <v>19916617</v>
      </c>
      <c r="T16" s="5">
        <v>28598962</v>
      </c>
      <c r="X16" t="s">
        <v>852</v>
      </c>
    </row>
    <row r="18" ht="15">
      <c r="A18" s="8" t="s">
        <v>708</v>
      </c>
    </row>
    <row r="19" spans="2:25" ht="1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3" ht="15">
      <c r="A20" s="20" t="s">
        <v>709</v>
      </c>
      <c r="C20" t="s">
        <v>710</v>
      </c>
    </row>
    <row r="21" spans="1:20" ht="15">
      <c r="A21" t="s">
        <v>698</v>
      </c>
      <c r="C21" t="s">
        <v>711</v>
      </c>
      <c r="E21" t="s">
        <v>712</v>
      </c>
      <c r="H21" t="s">
        <v>713</v>
      </c>
      <c r="L21" s="5">
        <v>8560918</v>
      </c>
      <c r="P21" s="5">
        <v>8560918</v>
      </c>
      <c r="T21" s="5">
        <v>8061600</v>
      </c>
    </row>
    <row r="22" spans="1:20" ht="15">
      <c r="A22" t="s">
        <v>714</v>
      </c>
      <c r="C22" t="s">
        <v>715</v>
      </c>
      <c r="P22" s="5">
        <v>1000000</v>
      </c>
      <c r="T22" s="5">
        <v>372200</v>
      </c>
    </row>
    <row r="24" spans="1:24" ht="15">
      <c r="A24" t="s">
        <v>705</v>
      </c>
      <c r="P24" s="5">
        <v>9560918</v>
      </c>
      <c r="T24" s="5">
        <v>8433800</v>
      </c>
      <c r="X24" t="s">
        <v>763</v>
      </c>
    </row>
    <row r="25" spans="2:25" ht="1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3" ht="15">
      <c r="A26" s="20" t="s">
        <v>388</v>
      </c>
      <c r="C26" t="s">
        <v>822</v>
      </c>
    </row>
    <row r="27" spans="1:20" ht="15">
      <c r="A27" t="s">
        <v>698</v>
      </c>
      <c r="C27" t="s">
        <v>718</v>
      </c>
      <c r="E27" t="s">
        <v>719</v>
      </c>
      <c r="H27" t="s">
        <v>720</v>
      </c>
      <c r="L27" s="5">
        <v>4863472</v>
      </c>
      <c r="P27" s="5">
        <v>4827896</v>
      </c>
      <c r="T27" s="5">
        <v>4827896</v>
      </c>
    </row>
    <row r="28" spans="1:20" ht="15">
      <c r="A28" s="6" t="s">
        <v>721</v>
      </c>
      <c r="C28" t="s">
        <v>722</v>
      </c>
      <c r="P28" s="5">
        <v>1985329</v>
      </c>
      <c r="T28" s="5">
        <v>1985329</v>
      </c>
    </row>
    <row r="30" spans="1:24" ht="15">
      <c r="A30" t="s">
        <v>705</v>
      </c>
      <c r="P30" s="5">
        <v>6813225</v>
      </c>
      <c r="T30" s="5">
        <v>6813225</v>
      </c>
      <c r="X30" t="s">
        <v>716</v>
      </c>
    </row>
    <row r="31" spans="2:25" ht="1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3" ht="15">
      <c r="A32" s="20" t="s">
        <v>394</v>
      </c>
      <c r="C32" t="s">
        <v>724</v>
      </c>
    </row>
    <row r="33" spans="1:20" ht="15">
      <c r="A33" t="s">
        <v>698</v>
      </c>
      <c r="C33" t="s">
        <v>699</v>
      </c>
      <c r="E33" t="s">
        <v>725</v>
      </c>
      <c r="H33" t="s">
        <v>726</v>
      </c>
      <c r="L33" s="5">
        <v>7250000</v>
      </c>
      <c r="P33" s="5">
        <v>5676797</v>
      </c>
      <c r="T33" s="5">
        <v>7250000</v>
      </c>
    </row>
    <row r="34" spans="1:20" ht="15">
      <c r="A34" s="6" t="s">
        <v>853</v>
      </c>
      <c r="P34" s="5">
        <v>500000</v>
      </c>
      <c r="T34" s="5">
        <v>500000</v>
      </c>
    </row>
    <row r="35" spans="1:20" ht="15">
      <c r="A35" t="s">
        <v>854</v>
      </c>
      <c r="P35" s="5">
        <v>1669700</v>
      </c>
      <c r="T35" s="5">
        <v>1989900</v>
      </c>
    </row>
    <row r="37" spans="1:24" ht="15">
      <c r="A37" t="s">
        <v>705</v>
      </c>
      <c r="P37" s="5">
        <v>7846497</v>
      </c>
      <c r="T37" s="5">
        <v>9739900</v>
      </c>
      <c r="X37" t="s">
        <v>742</v>
      </c>
    </row>
    <row r="38" spans="2:25" ht="1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3" ht="15">
      <c r="A39" s="20" t="s">
        <v>730</v>
      </c>
      <c r="C39" t="s">
        <v>731</v>
      </c>
    </row>
    <row r="40" spans="1:20" ht="15">
      <c r="A40" t="s">
        <v>698</v>
      </c>
      <c r="C40" t="s">
        <v>732</v>
      </c>
      <c r="E40" t="s">
        <v>733</v>
      </c>
      <c r="H40" t="s">
        <v>734</v>
      </c>
      <c r="L40" s="5">
        <v>6240663</v>
      </c>
      <c r="P40" s="5">
        <v>6240663</v>
      </c>
      <c r="T40" s="5">
        <v>6240663</v>
      </c>
    </row>
    <row r="41" spans="1:20" ht="15">
      <c r="A41" t="s">
        <v>735</v>
      </c>
      <c r="P41" s="5">
        <v>1500000</v>
      </c>
      <c r="T41" s="5">
        <v>1745400</v>
      </c>
    </row>
    <row r="43" spans="1:24" ht="15">
      <c r="A43" t="s">
        <v>705</v>
      </c>
      <c r="P43" s="5">
        <v>7740663</v>
      </c>
      <c r="T43" s="5">
        <v>7986063</v>
      </c>
      <c r="X43" t="s">
        <v>763</v>
      </c>
    </row>
    <row r="44" spans="2:25" ht="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3" ht="15">
      <c r="A45" s="20" t="s">
        <v>423</v>
      </c>
      <c r="C45" t="s">
        <v>736</v>
      </c>
    </row>
    <row r="46" spans="1:20" ht="15">
      <c r="A46" t="s">
        <v>698</v>
      </c>
      <c r="C46" t="s">
        <v>737</v>
      </c>
      <c r="E46" t="s">
        <v>738</v>
      </c>
      <c r="H46" t="s">
        <v>739</v>
      </c>
      <c r="L46" s="5">
        <v>9025375</v>
      </c>
      <c r="P46" s="5">
        <v>8981055</v>
      </c>
      <c r="T46" s="5">
        <v>8981055</v>
      </c>
    </row>
    <row r="47" spans="1:20" ht="15">
      <c r="A47" t="s">
        <v>740</v>
      </c>
      <c r="C47" t="s">
        <v>741</v>
      </c>
      <c r="P47" s="5">
        <v>687500</v>
      </c>
      <c r="T47" s="5">
        <v>687500</v>
      </c>
    </row>
    <row r="49" spans="1:24" ht="15">
      <c r="A49" t="s">
        <v>705</v>
      </c>
      <c r="P49" s="5">
        <v>9668555</v>
      </c>
      <c r="T49" s="5">
        <v>9668555</v>
      </c>
      <c r="X49" t="s">
        <v>742</v>
      </c>
    </row>
    <row r="50" spans="2:25" ht="1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3" ht="15">
      <c r="A51" s="20" t="s">
        <v>440</v>
      </c>
      <c r="C51" t="s">
        <v>743</v>
      </c>
    </row>
    <row r="52" spans="1:20" ht="15">
      <c r="A52" t="s">
        <v>698</v>
      </c>
      <c r="C52" t="s">
        <v>744</v>
      </c>
      <c r="E52" t="s">
        <v>745</v>
      </c>
      <c r="H52" t="s">
        <v>746</v>
      </c>
      <c r="L52" s="5">
        <v>7075283</v>
      </c>
      <c r="P52" s="5">
        <v>7075283</v>
      </c>
      <c r="T52" s="5">
        <v>6901700</v>
      </c>
    </row>
    <row r="53" spans="1:20" ht="15">
      <c r="A53" t="s">
        <v>747</v>
      </c>
      <c r="C53" t="s">
        <v>741</v>
      </c>
      <c r="P53" s="5">
        <v>1208197</v>
      </c>
      <c r="T53" s="5">
        <v>515000</v>
      </c>
    </row>
    <row r="55" spans="1:24" ht="15">
      <c r="A55" t="s">
        <v>705</v>
      </c>
      <c r="P55" s="5">
        <v>8283480</v>
      </c>
      <c r="T55" s="5">
        <v>7416700</v>
      </c>
      <c r="X55" t="s">
        <v>716</v>
      </c>
    </row>
    <row r="57" spans="1:24" ht="15">
      <c r="A57" s="8" t="s">
        <v>748</v>
      </c>
      <c r="P57" s="5">
        <v>49913338</v>
      </c>
      <c r="T57" s="5">
        <v>50058243</v>
      </c>
      <c r="X57" t="s">
        <v>855</v>
      </c>
    </row>
    <row r="59" ht="15">
      <c r="A59" s="19" t="s">
        <v>856</v>
      </c>
    </row>
    <row r="60" spans="2:25" ht="1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3" ht="15">
      <c r="A61" s="20" t="s">
        <v>857</v>
      </c>
      <c r="C61" t="s">
        <v>233</v>
      </c>
    </row>
    <row r="62" spans="1:24" ht="15">
      <c r="A62" t="s">
        <v>698</v>
      </c>
      <c r="E62" t="s">
        <v>756</v>
      </c>
      <c r="H62" t="s">
        <v>757</v>
      </c>
      <c r="L62" s="5">
        <v>7400822</v>
      </c>
      <c r="P62" s="5">
        <v>7363840</v>
      </c>
      <c r="T62" s="5">
        <v>7363840</v>
      </c>
      <c r="X62" t="s">
        <v>716</v>
      </c>
    </row>
  </sheetData>
  <sheetProtection selectLockedCells="1" selectUnlockedCells="1"/>
  <mergeCells count="65">
    <mergeCell ref="A2:F2"/>
    <mergeCell ref="G5:H5"/>
    <mergeCell ref="K5:L5"/>
    <mergeCell ref="O5:P5"/>
    <mergeCell ref="S5:T5"/>
    <mergeCell ref="W5:X5"/>
    <mergeCell ref="B7:C7"/>
    <mergeCell ref="D7:E7"/>
    <mergeCell ref="F7:I7"/>
    <mergeCell ref="J7:M7"/>
    <mergeCell ref="N7:Q7"/>
    <mergeCell ref="R7:U7"/>
    <mergeCell ref="V7:Y7"/>
    <mergeCell ref="K9:L9"/>
    <mergeCell ref="O9:P9"/>
    <mergeCell ref="S9:T9"/>
    <mergeCell ref="B19:C19"/>
    <mergeCell ref="D19:E19"/>
    <mergeCell ref="F19:I19"/>
    <mergeCell ref="J19:M19"/>
    <mergeCell ref="N19:Q19"/>
    <mergeCell ref="R19:U19"/>
    <mergeCell ref="V19:Y19"/>
    <mergeCell ref="B25:C25"/>
    <mergeCell ref="D25:E25"/>
    <mergeCell ref="F25:I25"/>
    <mergeCell ref="J25:M25"/>
    <mergeCell ref="N25:Q25"/>
    <mergeCell ref="R25:U25"/>
    <mergeCell ref="V25:Y25"/>
    <mergeCell ref="B31:C31"/>
    <mergeCell ref="D31:E31"/>
    <mergeCell ref="F31:I31"/>
    <mergeCell ref="J31:M31"/>
    <mergeCell ref="N31:Q31"/>
    <mergeCell ref="R31:U31"/>
    <mergeCell ref="V31:Y31"/>
    <mergeCell ref="B38:C38"/>
    <mergeCell ref="D38:E38"/>
    <mergeCell ref="F38:I38"/>
    <mergeCell ref="J38:M38"/>
    <mergeCell ref="N38:Q38"/>
    <mergeCell ref="R38:U38"/>
    <mergeCell ref="V38:Y38"/>
    <mergeCell ref="B44:C44"/>
    <mergeCell ref="D44:E44"/>
    <mergeCell ref="F44:I44"/>
    <mergeCell ref="J44:M44"/>
    <mergeCell ref="N44:Q44"/>
    <mergeCell ref="R44:U44"/>
    <mergeCell ref="V44:Y44"/>
    <mergeCell ref="B50:C50"/>
    <mergeCell ref="D50:E50"/>
    <mergeCell ref="F50:I50"/>
    <mergeCell ref="J50:M50"/>
    <mergeCell ref="N50:Q50"/>
    <mergeCell ref="R50:U50"/>
    <mergeCell ref="V50:Y50"/>
    <mergeCell ref="B60:C60"/>
    <mergeCell ref="D60:E60"/>
    <mergeCell ref="F60:I60"/>
    <mergeCell ref="J60:M60"/>
    <mergeCell ref="N60:Q60"/>
    <mergeCell ref="R60:U60"/>
    <mergeCell ref="V60:Y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Y67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3.7109375" style="0" customWidth="1"/>
    <col min="25" max="16384" width="8.7109375" style="0" customWidth="1"/>
  </cols>
  <sheetData>
    <row r="2" spans="1:6" ht="15">
      <c r="A2" s="2" t="s">
        <v>858</v>
      </c>
      <c r="B2" s="2"/>
      <c r="C2" s="2"/>
      <c r="D2" s="2"/>
      <c r="E2" s="2"/>
      <c r="F2" s="2"/>
    </row>
    <row r="5" spans="1:24" ht="39.75" customHeight="1">
      <c r="A5" s="19" t="s">
        <v>850</v>
      </c>
      <c r="C5" s="8" t="s">
        <v>690</v>
      </c>
      <c r="E5" s="19" t="s">
        <v>691</v>
      </c>
      <c r="G5" s="2" t="s">
        <v>692</v>
      </c>
      <c r="H5" s="2"/>
      <c r="K5" s="1" t="s">
        <v>693</v>
      </c>
      <c r="L5" s="1"/>
      <c r="O5" s="2" t="s">
        <v>193</v>
      </c>
      <c r="P5" s="2"/>
      <c r="S5" s="2" t="s">
        <v>202</v>
      </c>
      <c r="T5" s="2"/>
      <c r="W5" s="1" t="s">
        <v>694</v>
      </c>
      <c r="X5" s="1"/>
    </row>
    <row r="6" spans="2:25" ht="1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3" ht="15">
      <c r="A7" s="20" t="s">
        <v>307</v>
      </c>
      <c r="C7" t="s">
        <v>743</v>
      </c>
    </row>
    <row r="8" spans="1:20" ht="15">
      <c r="A8" t="s">
        <v>698</v>
      </c>
      <c r="C8" t="s">
        <v>758</v>
      </c>
      <c r="E8" t="s">
        <v>759</v>
      </c>
      <c r="H8" t="s">
        <v>760</v>
      </c>
      <c r="K8" s="4">
        <v>6316340</v>
      </c>
      <c r="L8" s="4"/>
      <c r="O8" s="4">
        <v>6316340</v>
      </c>
      <c r="P8" s="4"/>
      <c r="S8" s="4">
        <v>6316340</v>
      </c>
      <c r="T8" s="4"/>
    </row>
    <row r="9" spans="1:20" ht="15">
      <c r="A9" t="s">
        <v>698</v>
      </c>
      <c r="E9" t="s">
        <v>756</v>
      </c>
      <c r="H9" t="s">
        <v>760</v>
      </c>
      <c r="L9" s="5">
        <v>2118858</v>
      </c>
      <c r="P9" s="5">
        <v>1993369</v>
      </c>
      <c r="T9" s="5">
        <v>2038896</v>
      </c>
    </row>
    <row r="10" spans="1:20" ht="15">
      <c r="A10" t="s">
        <v>761</v>
      </c>
      <c r="P10" s="5">
        <v>285000</v>
      </c>
      <c r="T10" s="5">
        <v>550200</v>
      </c>
    </row>
    <row r="11" spans="1:20" ht="15">
      <c r="A11" t="s">
        <v>859</v>
      </c>
      <c r="P11" s="5">
        <v>110374</v>
      </c>
      <c r="T11" s="5">
        <v>77500</v>
      </c>
    </row>
    <row r="13" spans="1:24" ht="15">
      <c r="A13" t="s">
        <v>705</v>
      </c>
      <c r="P13" s="5">
        <v>8705083</v>
      </c>
      <c r="T13" s="5">
        <v>8982936</v>
      </c>
      <c r="X13" t="s">
        <v>763</v>
      </c>
    </row>
    <row r="14" spans="2:25" ht="1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3" ht="15">
      <c r="A15" s="20" t="s">
        <v>316</v>
      </c>
      <c r="C15" t="s">
        <v>764</v>
      </c>
    </row>
    <row r="16" spans="1:20" ht="15">
      <c r="A16" t="s">
        <v>698</v>
      </c>
      <c r="C16" t="s">
        <v>765</v>
      </c>
      <c r="E16" t="s">
        <v>766</v>
      </c>
      <c r="H16" t="s">
        <v>767</v>
      </c>
      <c r="L16" s="5">
        <v>7629171</v>
      </c>
      <c r="P16" s="5">
        <v>7131385</v>
      </c>
      <c r="T16" s="5">
        <v>7131385</v>
      </c>
    </row>
    <row r="17" spans="1:20" ht="15">
      <c r="A17" t="s">
        <v>768</v>
      </c>
      <c r="P17" s="5">
        <v>485188</v>
      </c>
      <c r="T17" s="5">
        <v>485188</v>
      </c>
    </row>
    <row r="19" spans="1:24" ht="15">
      <c r="A19" t="s">
        <v>705</v>
      </c>
      <c r="P19" s="5">
        <v>7616573</v>
      </c>
      <c r="T19" s="5">
        <v>7616573</v>
      </c>
      <c r="X19" t="s">
        <v>716</v>
      </c>
    </row>
    <row r="20" spans="2:25" ht="1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3" ht="15">
      <c r="A21" s="20" t="s">
        <v>321</v>
      </c>
      <c r="C21" t="s">
        <v>769</v>
      </c>
    </row>
    <row r="22" spans="1:20" ht="15">
      <c r="A22" t="s">
        <v>698</v>
      </c>
      <c r="C22" t="s">
        <v>699</v>
      </c>
      <c r="E22" t="s">
        <v>770</v>
      </c>
      <c r="H22" t="s">
        <v>771</v>
      </c>
      <c r="L22" s="5">
        <v>3465874</v>
      </c>
      <c r="P22" s="5">
        <v>3465874</v>
      </c>
      <c r="T22" s="5">
        <v>3465874</v>
      </c>
    </row>
    <row r="23" spans="1:20" ht="15">
      <c r="A23" s="6" t="s">
        <v>772</v>
      </c>
      <c r="P23" s="5">
        <v>1162786</v>
      </c>
      <c r="T23" s="5">
        <v>1424485</v>
      </c>
    </row>
    <row r="24" spans="1:20" ht="15">
      <c r="A24" t="s">
        <v>773</v>
      </c>
      <c r="P24" s="5">
        <v>4464</v>
      </c>
      <c r="T24" s="5">
        <v>166700</v>
      </c>
    </row>
    <row r="26" spans="1:24" ht="15">
      <c r="A26" t="s">
        <v>705</v>
      </c>
      <c r="P26" s="5">
        <v>4633124</v>
      </c>
      <c r="T26" s="5">
        <v>5057059</v>
      </c>
      <c r="X26" t="s">
        <v>788</v>
      </c>
    </row>
    <row r="27" spans="2:25" ht="1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3" ht="15">
      <c r="A28" s="20" t="s">
        <v>327</v>
      </c>
      <c r="C28" t="s">
        <v>743</v>
      </c>
    </row>
    <row r="29" spans="1:20" ht="15">
      <c r="A29" t="s">
        <v>698</v>
      </c>
      <c r="C29" t="s">
        <v>775</v>
      </c>
      <c r="E29" t="s">
        <v>776</v>
      </c>
      <c r="H29" t="s">
        <v>777</v>
      </c>
      <c r="L29" s="5">
        <v>4213879</v>
      </c>
      <c r="P29" s="5">
        <v>4213879</v>
      </c>
      <c r="T29" s="5">
        <v>4213879</v>
      </c>
    </row>
    <row r="30" spans="1:20" ht="15">
      <c r="A30" t="s">
        <v>778</v>
      </c>
      <c r="E30" t="s">
        <v>779</v>
      </c>
      <c r="H30" t="s">
        <v>777</v>
      </c>
      <c r="P30" s="5">
        <v>5131979</v>
      </c>
      <c r="T30" s="5">
        <v>5131979</v>
      </c>
    </row>
    <row r="32" spans="1:24" ht="15">
      <c r="A32" t="s">
        <v>705</v>
      </c>
      <c r="P32" s="5">
        <v>9345858</v>
      </c>
      <c r="T32" s="5">
        <v>9345858</v>
      </c>
      <c r="X32" t="s">
        <v>742</v>
      </c>
    </row>
    <row r="33" spans="2:25" ht="1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3" ht="15">
      <c r="A34" s="20" t="s">
        <v>791</v>
      </c>
      <c r="C34" t="s">
        <v>792</v>
      </c>
    </row>
    <row r="35" spans="1:20" ht="15">
      <c r="A35" t="s">
        <v>698</v>
      </c>
      <c r="C35" t="s">
        <v>793</v>
      </c>
      <c r="E35" t="s">
        <v>794</v>
      </c>
      <c r="H35" t="s">
        <v>795</v>
      </c>
      <c r="L35" s="5">
        <v>12500000</v>
      </c>
      <c r="P35" s="5">
        <v>12007236</v>
      </c>
      <c r="T35" s="5">
        <v>12500000</v>
      </c>
    </row>
    <row r="36" spans="1:20" ht="15">
      <c r="A36" t="s">
        <v>796</v>
      </c>
      <c r="P36" s="5">
        <v>750000</v>
      </c>
      <c r="T36" s="5">
        <v>2080300</v>
      </c>
    </row>
    <row r="38" spans="1:24" ht="15">
      <c r="A38" t="s">
        <v>705</v>
      </c>
      <c r="P38" s="5">
        <v>12757236</v>
      </c>
      <c r="T38" s="5">
        <v>14580300</v>
      </c>
      <c r="X38" t="s">
        <v>797</v>
      </c>
    </row>
    <row r="39" spans="2:25" ht="1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3" ht="15">
      <c r="A40" s="20" t="s">
        <v>798</v>
      </c>
      <c r="C40" t="s">
        <v>724</v>
      </c>
    </row>
    <row r="41" spans="1:24" ht="15">
      <c r="A41" t="s">
        <v>698</v>
      </c>
      <c r="C41" t="s">
        <v>799</v>
      </c>
      <c r="E41" t="s">
        <v>800</v>
      </c>
      <c r="H41" t="s">
        <v>801</v>
      </c>
      <c r="L41" s="5">
        <v>6334073</v>
      </c>
      <c r="P41" s="5">
        <v>6305809</v>
      </c>
      <c r="T41" s="5">
        <v>6305809</v>
      </c>
      <c r="X41" t="s">
        <v>788</v>
      </c>
    </row>
    <row r="42" spans="2:25" ht="1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3" ht="15">
      <c r="A43" s="20" t="s">
        <v>860</v>
      </c>
      <c r="C43" t="s">
        <v>861</v>
      </c>
    </row>
    <row r="44" spans="1:20" ht="15">
      <c r="A44" t="s">
        <v>698</v>
      </c>
      <c r="C44" t="s">
        <v>752</v>
      </c>
      <c r="E44" t="s">
        <v>862</v>
      </c>
      <c r="H44" t="s">
        <v>863</v>
      </c>
      <c r="L44" s="5">
        <v>5182173</v>
      </c>
      <c r="P44" s="5">
        <v>5182173</v>
      </c>
      <c r="T44" s="5">
        <v>5182173</v>
      </c>
    </row>
    <row r="45" spans="1:20" ht="15">
      <c r="A45" t="s">
        <v>753</v>
      </c>
      <c r="P45" s="5">
        <v>500000</v>
      </c>
      <c r="T45" s="5">
        <v>371000</v>
      </c>
    </row>
    <row r="47" spans="1:24" ht="15">
      <c r="A47" t="s">
        <v>705</v>
      </c>
      <c r="P47" s="5">
        <v>5682173</v>
      </c>
      <c r="T47" s="5">
        <v>5553173</v>
      </c>
      <c r="X47" t="s">
        <v>788</v>
      </c>
    </row>
    <row r="48" spans="2:25" ht="1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3" ht="15">
      <c r="A49" s="20" t="s">
        <v>363</v>
      </c>
      <c r="C49" t="s">
        <v>802</v>
      </c>
    </row>
    <row r="50" spans="1:20" ht="15">
      <c r="A50" t="s">
        <v>698</v>
      </c>
      <c r="C50" t="s">
        <v>775</v>
      </c>
      <c r="E50" t="s">
        <v>803</v>
      </c>
      <c r="H50" t="s">
        <v>804</v>
      </c>
      <c r="L50" s="5">
        <v>3555421</v>
      </c>
      <c r="P50" s="5">
        <v>3539273</v>
      </c>
      <c r="T50" s="5">
        <v>3539273</v>
      </c>
    </row>
    <row r="51" spans="1:20" ht="15">
      <c r="A51" t="s">
        <v>698</v>
      </c>
      <c r="E51" t="s">
        <v>805</v>
      </c>
      <c r="H51" t="s">
        <v>804</v>
      </c>
      <c r="L51" s="5">
        <v>1750000</v>
      </c>
      <c r="P51" s="5">
        <v>1711444</v>
      </c>
      <c r="T51" s="5">
        <v>1711444</v>
      </c>
    </row>
    <row r="52" spans="1:20" ht="15">
      <c r="A52" t="s">
        <v>806</v>
      </c>
      <c r="E52" t="s">
        <v>807</v>
      </c>
      <c r="H52" t="s">
        <v>804</v>
      </c>
      <c r="P52" s="5">
        <v>497768</v>
      </c>
      <c r="T52" s="5">
        <v>497768</v>
      </c>
    </row>
    <row r="53" spans="1:20" ht="15">
      <c r="A53" t="s">
        <v>808</v>
      </c>
      <c r="P53" s="5">
        <v>67408</v>
      </c>
      <c r="T53" s="5">
        <v>67408</v>
      </c>
    </row>
    <row r="55" spans="1:24" ht="15">
      <c r="A55" t="s">
        <v>705</v>
      </c>
      <c r="P55" s="5">
        <v>5815893</v>
      </c>
      <c r="T55" s="5">
        <v>5815893</v>
      </c>
      <c r="X55" t="s">
        <v>788</v>
      </c>
    </row>
    <row r="56" spans="2:25" ht="1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3" ht="15">
      <c r="A57" s="20" t="s">
        <v>809</v>
      </c>
      <c r="C57" t="s">
        <v>810</v>
      </c>
    </row>
    <row r="58" spans="1:20" ht="15">
      <c r="A58" t="s">
        <v>698</v>
      </c>
      <c r="C58" t="s">
        <v>732</v>
      </c>
      <c r="E58" t="s">
        <v>811</v>
      </c>
      <c r="H58" t="s">
        <v>812</v>
      </c>
      <c r="L58" s="5">
        <v>7350713</v>
      </c>
      <c r="P58" s="5">
        <v>7350713</v>
      </c>
      <c r="T58" s="5">
        <v>7350713</v>
      </c>
    </row>
    <row r="59" spans="1:20" ht="15">
      <c r="A59" t="s">
        <v>813</v>
      </c>
      <c r="P59" s="5">
        <v>832124</v>
      </c>
      <c r="T59" s="5">
        <v>420200</v>
      </c>
    </row>
    <row r="61" spans="1:24" ht="15">
      <c r="A61" t="s">
        <v>705</v>
      </c>
      <c r="P61" s="5">
        <v>8182837</v>
      </c>
      <c r="T61" s="5">
        <v>7770913</v>
      </c>
      <c r="X61" t="s">
        <v>763</v>
      </c>
    </row>
    <row r="62" spans="2:25" ht="1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</row>
    <row r="63" spans="1:3" ht="15">
      <c r="A63" s="20" t="s">
        <v>377</v>
      </c>
      <c r="C63" t="s">
        <v>814</v>
      </c>
    </row>
    <row r="64" spans="1:20" ht="15">
      <c r="A64" t="s">
        <v>698</v>
      </c>
      <c r="C64" t="s">
        <v>864</v>
      </c>
      <c r="E64" t="s">
        <v>815</v>
      </c>
      <c r="H64" t="s">
        <v>816</v>
      </c>
      <c r="L64" s="5">
        <v>12026000</v>
      </c>
      <c r="P64" s="5">
        <v>11967141</v>
      </c>
      <c r="T64" s="5">
        <v>11967141</v>
      </c>
    </row>
    <row r="65" spans="1:20" ht="15">
      <c r="A65" t="s">
        <v>817</v>
      </c>
      <c r="C65" t="s">
        <v>865</v>
      </c>
      <c r="P65" s="5">
        <v>1200000</v>
      </c>
      <c r="T65" s="5">
        <v>1200000</v>
      </c>
    </row>
    <row r="67" spans="1:24" ht="15">
      <c r="A67" t="s">
        <v>705</v>
      </c>
      <c r="P67" s="5">
        <v>13167141</v>
      </c>
      <c r="T67" s="5">
        <v>13167141</v>
      </c>
      <c r="X67" t="s">
        <v>819</v>
      </c>
    </row>
  </sheetData>
  <sheetProtection selectLockedCells="1" selectUnlockedCells="1"/>
  <mergeCells count="79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K8:L8"/>
    <mergeCell ref="O8:P8"/>
    <mergeCell ref="S8:T8"/>
    <mergeCell ref="B14:C14"/>
    <mergeCell ref="D14:E14"/>
    <mergeCell ref="F14:I14"/>
    <mergeCell ref="J14:M14"/>
    <mergeCell ref="N14:Q14"/>
    <mergeCell ref="R14:U14"/>
    <mergeCell ref="V14:Y14"/>
    <mergeCell ref="B20:C20"/>
    <mergeCell ref="D20:E20"/>
    <mergeCell ref="F20:I20"/>
    <mergeCell ref="J20:M20"/>
    <mergeCell ref="N20:Q20"/>
    <mergeCell ref="R20:U20"/>
    <mergeCell ref="V20:Y20"/>
    <mergeCell ref="B27:C27"/>
    <mergeCell ref="D27:E27"/>
    <mergeCell ref="F27:I27"/>
    <mergeCell ref="J27:M27"/>
    <mergeCell ref="N27:Q27"/>
    <mergeCell ref="R27:U27"/>
    <mergeCell ref="V27:Y27"/>
    <mergeCell ref="B33:C33"/>
    <mergeCell ref="D33:E33"/>
    <mergeCell ref="F33:I33"/>
    <mergeCell ref="J33:M33"/>
    <mergeCell ref="N33:Q33"/>
    <mergeCell ref="R33:U33"/>
    <mergeCell ref="V33:Y33"/>
    <mergeCell ref="B39:C39"/>
    <mergeCell ref="D39:E39"/>
    <mergeCell ref="F39:I39"/>
    <mergeCell ref="J39:M39"/>
    <mergeCell ref="N39:Q39"/>
    <mergeCell ref="R39:U39"/>
    <mergeCell ref="V39:Y39"/>
    <mergeCell ref="B42:C42"/>
    <mergeCell ref="D42:E42"/>
    <mergeCell ref="F42:I42"/>
    <mergeCell ref="J42:M42"/>
    <mergeCell ref="N42:Q42"/>
    <mergeCell ref="R42:U42"/>
    <mergeCell ref="V42:Y42"/>
    <mergeCell ref="B48:C48"/>
    <mergeCell ref="D48:E48"/>
    <mergeCell ref="F48:I48"/>
    <mergeCell ref="J48:M48"/>
    <mergeCell ref="N48:Q48"/>
    <mergeCell ref="R48:U48"/>
    <mergeCell ref="V48:Y48"/>
    <mergeCell ref="B56:C56"/>
    <mergeCell ref="D56:E56"/>
    <mergeCell ref="F56:I56"/>
    <mergeCell ref="J56:M56"/>
    <mergeCell ref="N56:Q56"/>
    <mergeCell ref="R56:U56"/>
    <mergeCell ref="V56:Y56"/>
    <mergeCell ref="B62:C62"/>
    <mergeCell ref="D62:E62"/>
    <mergeCell ref="F62:I62"/>
    <mergeCell ref="J62:M62"/>
    <mergeCell ref="N62:Q62"/>
    <mergeCell ref="R62:U62"/>
    <mergeCell ref="V62:Y6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Y41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13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2" t="s">
        <v>858</v>
      </c>
      <c r="B2" s="2"/>
      <c r="C2" s="2"/>
      <c r="D2" s="2"/>
      <c r="E2" s="2"/>
      <c r="F2" s="2"/>
    </row>
    <row r="5" spans="1:24" ht="39.75" customHeight="1">
      <c r="A5" s="19" t="s">
        <v>850</v>
      </c>
      <c r="C5" s="8" t="s">
        <v>690</v>
      </c>
      <c r="E5" s="19" t="s">
        <v>691</v>
      </c>
      <c r="G5" s="2" t="s">
        <v>692</v>
      </c>
      <c r="H5" s="2"/>
      <c r="K5" s="1" t="s">
        <v>693</v>
      </c>
      <c r="L5" s="1"/>
      <c r="O5" s="2" t="s">
        <v>193</v>
      </c>
      <c r="P5" s="2"/>
      <c r="S5" s="2" t="s">
        <v>202</v>
      </c>
      <c r="T5" s="2"/>
      <c r="W5" s="1" t="s">
        <v>694</v>
      </c>
      <c r="X5" s="1"/>
    </row>
    <row r="6" spans="2:25" ht="1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3" ht="15">
      <c r="A7" s="20" t="s">
        <v>402</v>
      </c>
      <c r="C7" t="s">
        <v>822</v>
      </c>
    </row>
    <row r="8" spans="1:20" ht="15">
      <c r="A8" t="s">
        <v>698</v>
      </c>
      <c r="C8" t="s">
        <v>718</v>
      </c>
      <c r="E8" t="s">
        <v>786</v>
      </c>
      <c r="H8" t="s">
        <v>828</v>
      </c>
      <c r="K8" s="4">
        <v>6825000</v>
      </c>
      <c r="L8" s="4"/>
      <c r="O8" s="4">
        <v>6825000</v>
      </c>
      <c r="P8" s="4"/>
      <c r="S8" s="4">
        <v>6825000</v>
      </c>
      <c r="T8" s="4"/>
    </row>
    <row r="9" spans="1:20" ht="15">
      <c r="A9" t="s">
        <v>829</v>
      </c>
      <c r="C9" t="s">
        <v>722</v>
      </c>
      <c r="P9" s="5">
        <v>1300000</v>
      </c>
      <c r="T9" s="5">
        <v>2428300</v>
      </c>
    </row>
    <row r="10" spans="1:20" ht="15">
      <c r="A10" t="s">
        <v>830</v>
      </c>
      <c r="P10" t="s">
        <v>78</v>
      </c>
      <c r="T10" t="s">
        <v>78</v>
      </c>
    </row>
    <row r="12" spans="1:24" ht="15">
      <c r="A12" t="s">
        <v>705</v>
      </c>
      <c r="P12" s="5">
        <v>8125000</v>
      </c>
      <c r="T12" s="5">
        <v>9253300</v>
      </c>
      <c r="X12" t="s">
        <v>742</v>
      </c>
    </row>
    <row r="13" spans="2:25" ht="1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3" ht="15">
      <c r="A14" s="20" t="s">
        <v>412</v>
      </c>
      <c r="C14" t="s">
        <v>413</v>
      </c>
    </row>
    <row r="15" spans="1:20" ht="15">
      <c r="A15" t="s">
        <v>866</v>
      </c>
      <c r="C15" t="s">
        <v>832</v>
      </c>
      <c r="E15" t="s">
        <v>805</v>
      </c>
      <c r="H15" t="s">
        <v>804</v>
      </c>
      <c r="L15" s="5">
        <v>4400000</v>
      </c>
      <c r="P15" s="5">
        <v>4241962</v>
      </c>
      <c r="T15" s="5">
        <v>4241962</v>
      </c>
    </row>
    <row r="16" spans="1:20" ht="15">
      <c r="A16" t="s">
        <v>867</v>
      </c>
      <c r="C16" t="s">
        <v>699</v>
      </c>
      <c r="P16" s="5">
        <v>127139</v>
      </c>
      <c r="T16" s="5">
        <v>127139</v>
      </c>
    </row>
    <row r="18" spans="1:24" ht="15">
      <c r="A18" t="s">
        <v>705</v>
      </c>
      <c r="P18" s="5">
        <v>4369101</v>
      </c>
      <c r="T18" s="5">
        <v>4369101</v>
      </c>
      <c r="X18" t="s">
        <v>774</v>
      </c>
    </row>
    <row r="19" spans="2:25" ht="1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3" ht="15">
      <c r="A20" s="20" t="s">
        <v>418</v>
      </c>
      <c r="C20" t="s">
        <v>717</v>
      </c>
    </row>
    <row r="21" spans="1:20" ht="15">
      <c r="A21" t="s">
        <v>698</v>
      </c>
      <c r="C21" t="s">
        <v>718</v>
      </c>
      <c r="E21" t="s">
        <v>805</v>
      </c>
      <c r="H21" t="s">
        <v>835</v>
      </c>
      <c r="L21" s="5">
        <v>4550000</v>
      </c>
      <c r="P21" s="5">
        <v>4307693</v>
      </c>
      <c r="T21" s="5">
        <v>4437900</v>
      </c>
    </row>
    <row r="22" spans="1:20" ht="15">
      <c r="A22" t="s">
        <v>836</v>
      </c>
      <c r="C22" t="s">
        <v>722</v>
      </c>
      <c r="P22" s="5">
        <v>710000</v>
      </c>
      <c r="T22" s="5">
        <v>406900</v>
      </c>
    </row>
    <row r="24" spans="1:24" ht="15">
      <c r="A24" t="s">
        <v>705</v>
      </c>
      <c r="P24" s="5">
        <v>5017693</v>
      </c>
      <c r="T24" s="5">
        <v>4844800</v>
      </c>
      <c r="X24" t="s">
        <v>774</v>
      </c>
    </row>
    <row r="25" spans="2:25" ht="1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3" ht="15">
      <c r="A26" s="20" t="s">
        <v>868</v>
      </c>
      <c r="C26" t="s">
        <v>724</v>
      </c>
    </row>
    <row r="27" spans="1:20" ht="15">
      <c r="A27" t="s">
        <v>781</v>
      </c>
      <c r="C27" t="s">
        <v>699</v>
      </c>
      <c r="E27" t="s">
        <v>782</v>
      </c>
      <c r="H27" t="s">
        <v>783</v>
      </c>
      <c r="L27" s="5">
        <v>10750000</v>
      </c>
      <c r="P27" s="5">
        <v>10590891</v>
      </c>
      <c r="T27" s="5">
        <v>10750000</v>
      </c>
    </row>
    <row r="28" spans="1:20" ht="15">
      <c r="A28" t="s">
        <v>784</v>
      </c>
      <c r="P28" s="5">
        <v>276070</v>
      </c>
      <c r="T28" s="5">
        <v>290600</v>
      </c>
    </row>
    <row r="30" spans="1:24" ht="15">
      <c r="A30" t="s">
        <v>705</v>
      </c>
      <c r="P30" s="5">
        <v>10866961</v>
      </c>
      <c r="T30" s="5">
        <v>11040600</v>
      </c>
      <c r="X30" t="s">
        <v>729</v>
      </c>
    </row>
    <row r="31" spans="2:25" ht="1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3" ht="15">
      <c r="A32" s="20" t="s">
        <v>427</v>
      </c>
      <c r="C32" t="s">
        <v>869</v>
      </c>
    </row>
    <row r="33" spans="1:20" ht="15">
      <c r="A33" t="s">
        <v>698</v>
      </c>
      <c r="C33" t="s">
        <v>699</v>
      </c>
      <c r="E33" t="s">
        <v>725</v>
      </c>
      <c r="H33" t="s">
        <v>838</v>
      </c>
      <c r="L33" s="5">
        <v>4000000</v>
      </c>
      <c r="P33" s="5">
        <v>3913748</v>
      </c>
      <c r="T33" s="5">
        <v>3953400</v>
      </c>
    </row>
    <row r="34" spans="1:20" ht="15">
      <c r="A34" t="s">
        <v>698</v>
      </c>
      <c r="E34" t="s">
        <v>839</v>
      </c>
      <c r="H34" t="s">
        <v>838</v>
      </c>
      <c r="L34" s="5">
        <v>648471</v>
      </c>
      <c r="P34" s="5">
        <v>648471</v>
      </c>
      <c r="T34" s="5">
        <v>648471</v>
      </c>
    </row>
    <row r="35" spans="1:20" ht="15">
      <c r="A35" t="s">
        <v>840</v>
      </c>
      <c r="P35" s="5">
        <v>193435</v>
      </c>
      <c r="T35" s="5">
        <v>419000</v>
      </c>
    </row>
    <row r="37" spans="1:24" ht="15">
      <c r="A37" t="s">
        <v>705</v>
      </c>
      <c r="P37" s="5">
        <v>4755654</v>
      </c>
      <c r="T37" s="5">
        <v>5020871</v>
      </c>
      <c r="X37" t="s">
        <v>788</v>
      </c>
    </row>
    <row r="39" spans="1:24" ht="15">
      <c r="A39" s="2" t="s">
        <v>845</v>
      </c>
      <c r="B39" s="2"/>
      <c r="C39" s="2"/>
      <c r="P39" s="5">
        <v>122709976</v>
      </c>
      <c r="T39" s="5">
        <v>126088167</v>
      </c>
      <c r="X39" t="s">
        <v>870</v>
      </c>
    </row>
    <row r="41" spans="1:24" ht="15">
      <c r="A41" s="8" t="s">
        <v>847</v>
      </c>
      <c r="O41" s="4">
        <v>192539931</v>
      </c>
      <c r="P41" s="4"/>
      <c r="S41" s="4">
        <v>204745372</v>
      </c>
      <c r="T41" s="4"/>
      <c r="X41" t="s">
        <v>871</v>
      </c>
    </row>
  </sheetData>
  <sheetProtection selectLockedCells="1" selectUnlockedCells="1"/>
  <mergeCells count="47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K8:L8"/>
    <mergeCell ref="O8:P8"/>
    <mergeCell ref="S8:T8"/>
    <mergeCell ref="B13:C13"/>
    <mergeCell ref="D13:E13"/>
    <mergeCell ref="F13:I13"/>
    <mergeCell ref="J13:M13"/>
    <mergeCell ref="N13:Q13"/>
    <mergeCell ref="R13:U13"/>
    <mergeCell ref="V13:Y13"/>
    <mergeCell ref="B19:C19"/>
    <mergeCell ref="D19:E19"/>
    <mergeCell ref="F19:I19"/>
    <mergeCell ref="J19:M19"/>
    <mergeCell ref="N19:Q19"/>
    <mergeCell ref="R19:U19"/>
    <mergeCell ref="V19:Y19"/>
    <mergeCell ref="B25:C25"/>
    <mergeCell ref="D25:E25"/>
    <mergeCell ref="F25:I25"/>
    <mergeCell ref="J25:M25"/>
    <mergeCell ref="N25:Q25"/>
    <mergeCell ref="R25:U25"/>
    <mergeCell ref="V25:Y25"/>
    <mergeCell ref="B31:C31"/>
    <mergeCell ref="D31:E31"/>
    <mergeCell ref="F31:I31"/>
    <mergeCell ref="J31:M31"/>
    <mergeCell ref="N31:Q31"/>
    <mergeCell ref="R31:U31"/>
    <mergeCell ref="V31:Y31"/>
    <mergeCell ref="A39:C39"/>
    <mergeCell ref="O41:P41"/>
    <mergeCell ref="S41:T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2" t="s">
        <v>872</v>
      </c>
      <c r="B2" s="2"/>
      <c r="C2" s="2"/>
      <c r="D2" s="2"/>
      <c r="E2" s="2"/>
      <c r="F2" s="2"/>
    </row>
    <row r="5" spans="3:16" ht="15">
      <c r="C5" s="2" t="s">
        <v>873</v>
      </c>
      <c r="D5" s="2"/>
      <c r="E5" s="2"/>
      <c r="F5" s="2"/>
      <c r="G5" s="2"/>
      <c r="H5" s="2"/>
      <c r="K5" s="2" t="s">
        <v>251</v>
      </c>
      <c r="L5" s="2"/>
      <c r="M5" s="2"/>
      <c r="N5" s="2"/>
      <c r="O5" s="2"/>
      <c r="P5" s="2"/>
    </row>
    <row r="6" ht="15">
      <c r="A6" s="8" t="s">
        <v>874</v>
      </c>
    </row>
    <row r="7" spans="1:16" ht="15">
      <c r="A7" t="s">
        <v>194</v>
      </c>
      <c r="C7" s="4">
        <v>31431611</v>
      </c>
      <c r="D7" s="4"/>
      <c r="H7" t="s">
        <v>195</v>
      </c>
      <c r="K7" s="4">
        <v>14832853</v>
      </c>
      <c r="L7" s="4"/>
      <c r="P7" t="s">
        <v>196</v>
      </c>
    </row>
    <row r="8" spans="1:16" ht="15">
      <c r="A8" t="s">
        <v>198</v>
      </c>
      <c r="D8" s="5">
        <v>163685171</v>
      </c>
      <c r="H8" s="10">
        <v>74</v>
      </c>
      <c r="L8" s="5">
        <v>155252227</v>
      </c>
      <c r="P8" s="10">
        <v>80.6</v>
      </c>
    </row>
    <row r="9" spans="1:16" ht="15">
      <c r="A9" t="s">
        <v>199</v>
      </c>
      <c r="D9" s="5">
        <v>20057329</v>
      </c>
      <c r="H9" s="10">
        <v>9.1</v>
      </c>
      <c r="L9" s="5">
        <v>17890911</v>
      </c>
      <c r="P9" s="10">
        <v>9.3</v>
      </c>
    </row>
    <row r="10" spans="1:16" ht="15">
      <c r="A10" t="s">
        <v>200</v>
      </c>
      <c r="D10" s="5">
        <v>5929385</v>
      </c>
      <c r="H10" s="10">
        <v>2.7</v>
      </c>
      <c r="L10" s="5">
        <v>4563940</v>
      </c>
      <c r="P10" s="10">
        <v>2.4</v>
      </c>
    </row>
    <row r="12" spans="1:16" ht="15">
      <c r="A12" t="s">
        <v>1</v>
      </c>
      <c r="C12" s="4">
        <v>221103496</v>
      </c>
      <c r="D12" s="4"/>
      <c r="H12" t="s">
        <v>201</v>
      </c>
      <c r="K12" s="4">
        <v>192539931</v>
      </c>
      <c r="L12" s="4"/>
      <c r="P12" t="s">
        <v>201</v>
      </c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12:D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ht="15">
      <c r="A3" s="8" t="s">
        <v>875</v>
      </c>
    </row>
    <row r="4" spans="1:16" ht="15">
      <c r="A4" t="s">
        <v>194</v>
      </c>
      <c r="C4" s="4">
        <v>31557106</v>
      </c>
      <c r="D4" s="4"/>
      <c r="H4" t="s">
        <v>203</v>
      </c>
      <c r="K4" s="4">
        <v>14991962</v>
      </c>
      <c r="L4" s="4"/>
      <c r="P4" t="s">
        <v>204</v>
      </c>
    </row>
    <row r="5" spans="1:16" ht="15">
      <c r="A5" t="s">
        <v>198</v>
      </c>
      <c r="D5" s="5">
        <v>164822726</v>
      </c>
      <c r="H5" s="10">
        <v>70.4</v>
      </c>
      <c r="L5" s="5">
        <v>157098414</v>
      </c>
      <c r="P5" s="10">
        <v>76.7</v>
      </c>
    </row>
    <row r="6" spans="1:16" ht="15">
      <c r="A6" t="s">
        <v>199</v>
      </c>
      <c r="D6" s="5">
        <v>20178798</v>
      </c>
      <c r="H6" s="10">
        <v>8.6</v>
      </c>
      <c r="L6" s="5">
        <v>18852261</v>
      </c>
      <c r="P6" s="10">
        <v>9.3</v>
      </c>
    </row>
    <row r="7" spans="1:16" ht="15">
      <c r="A7" t="s">
        <v>200</v>
      </c>
      <c r="D7" s="5">
        <v>17496725</v>
      </c>
      <c r="H7" s="10">
        <v>7.5</v>
      </c>
      <c r="L7" s="5">
        <v>13802735</v>
      </c>
      <c r="P7" s="10">
        <v>6.7</v>
      </c>
    </row>
    <row r="9" spans="1:16" ht="15">
      <c r="A9" t="s">
        <v>1</v>
      </c>
      <c r="C9" s="4">
        <v>234055355</v>
      </c>
      <c r="D9" s="4"/>
      <c r="H9" t="s">
        <v>201</v>
      </c>
      <c r="K9" s="4">
        <v>204745372</v>
      </c>
      <c r="L9" s="4"/>
      <c r="P9" t="s">
        <v>201</v>
      </c>
    </row>
  </sheetData>
  <sheetProtection selectLockedCells="1" selectUnlockedCells="1"/>
  <mergeCells count="4">
    <mergeCell ref="C4:D4"/>
    <mergeCell ref="K4:L4"/>
    <mergeCell ref="C9:D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3:Q21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2" t="s">
        <v>873</v>
      </c>
      <c r="D3" s="2"/>
      <c r="E3" s="2"/>
      <c r="F3" s="2"/>
      <c r="G3" s="2"/>
      <c r="H3" s="2"/>
      <c r="K3" s="2" t="s">
        <v>251</v>
      </c>
      <c r="L3" s="2"/>
      <c r="M3" s="2"/>
      <c r="N3" s="2"/>
      <c r="O3" s="2"/>
      <c r="P3" s="2"/>
    </row>
    <row r="4" ht="15">
      <c r="A4" s="8" t="s">
        <v>874</v>
      </c>
    </row>
    <row r="5" spans="1:16" ht="15">
      <c r="A5" t="s">
        <v>206</v>
      </c>
      <c r="C5" s="4">
        <v>66953136</v>
      </c>
      <c r="D5" s="4"/>
      <c r="H5" t="s">
        <v>207</v>
      </c>
      <c r="K5" s="4">
        <v>66462930</v>
      </c>
      <c r="L5" s="4"/>
      <c r="P5" t="s">
        <v>208</v>
      </c>
    </row>
    <row r="6" spans="1:16" ht="15">
      <c r="A6" t="s">
        <v>210</v>
      </c>
      <c r="D6" s="5">
        <v>44181126</v>
      </c>
      <c r="H6" s="10">
        <v>20</v>
      </c>
      <c r="L6" s="5">
        <v>32412934</v>
      </c>
      <c r="P6" s="10">
        <v>16.8</v>
      </c>
    </row>
    <row r="7" spans="1:16" ht="15">
      <c r="A7" t="s">
        <v>211</v>
      </c>
      <c r="D7" s="5">
        <v>23643367</v>
      </c>
      <c r="H7" s="10">
        <v>10.7</v>
      </c>
      <c r="L7" s="5">
        <v>28486629</v>
      </c>
      <c r="P7" s="10">
        <v>14.8</v>
      </c>
    </row>
    <row r="8" spans="1:16" ht="15">
      <c r="A8" t="s">
        <v>212</v>
      </c>
      <c r="D8" s="5">
        <v>47895384</v>
      </c>
      <c r="H8" s="10">
        <v>21.7</v>
      </c>
      <c r="L8" s="5">
        <v>36154165</v>
      </c>
      <c r="P8" s="10">
        <v>18.8</v>
      </c>
    </row>
    <row r="9" spans="1:16" ht="15">
      <c r="A9" t="s">
        <v>213</v>
      </c>
      <c r="D9" s="5">
        <v>38430483</v>
      </c>
      <c r="H9" s="10">
        <v>17.4</v>
      </c>
      <c r="L9" s="5">
        <v>29023273</v>
      </c>
      <c r="P9" s="10">
        <v>15.1</v>
      </c>
    </row>
    <row r="11" spans="1:16" ht="15">
      <c r="A11" t="s">
        <v>1</v>
      </c>
      <c r="C11" s="4">
        <v>221103496</v>
      </c>
      <c r="D11" s="4"/>
      <c r="H11" t="s">
        <v>201</v>
      </c>
      <c r="K11" s="4">
        <v>192539931</v>
      </c>
      <c r="L11" s="4"/>
      <c r="P11" t="s">
        <v>201</v>
      </c>
    </row>
    <row r="13" spans="2:17" ht="1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ht="15">
      <c r="A14" s="8" t="s">
        <v>875</v>
      </c>
    </row>
    <row r="15" spans="1:16" ht="15">
      <c r="A15" t="s">
        <v>206</v>
      </c>
      <c r="C15" s="4">
        <v>67256205</v>
      </c>
      <c r="D15" s="4"/>
      <c r="H15" t="s">
        <v>215</v>
      </c>
      <c r="K15" s="4">
        <v>68460815</v>
      </c>
      <c r="L15" s="4"/>
      <c r="P15" t="s">
        <v>216</v>
      </c>
    </row>
    <row r="16" spans="1:16" ht="15">
      <c r="A16" t="s">
        <v>210</v>
      </c>
      <c r="D16" s="5">
        <v>53798051</v>
      </c>
      <c r="H16" s="10">
        <v>23</v>
      </c>
      <c r="L16" s="5">
        <v>41605896</v>
      </c>
      <c r="P16" s="10">
        <v>20.3</v>
      </c>
    </row>
    <row r="17" spans="1:16" ht="15">
      <c r="A17" t="s">
        <v>211</v>
      </c>
      <c r="D17" s="5">
        <v>22580042</v>
      </c>
      <c r="H17" s="10">
        <v>9.6</v>
      </c>
      <c r="L17" s="5">
        <v>27768702</v>
      </c>
      <c r="P17" s="10">
        <v>13.6</v>
      </c>
    </row>
    <row r="18" spans="1:16" ht="15">
      <c r="A18" t="s">
        <v>212</v>
      </c>
      <c r="D18" s="5">
        <v>48275530</v>
      </c>
      <c r="H18" s="10">
        <v>20.6</v>
      </c>
      <c r="L18" s="5">
        <v>36166177</v>
      </c>
      <c r="P18" s="10">
        <v>17.7</v>
      </c>
    </row>
    <row r="19" spans="1:16" ht="15">
      <c r="A19" t="s">
        <v>213</v>
      </c>
      <c r="D19" s="5">
        <v>42145527</v>
      </c>
      <c r="H19" s="10">
        <v>18</v>
      </c>
      <c r="L19" s="5">
        <v>30743782</v>
      </c>
      <c r="P19" s="10">
        <v>15</v>
      </c>
    </row>
    <row r="21" spans="1:16" ht="15">
      <c r="A21" t="s">
        <v>1</v>
      </c>
      <c r="C21" s="4">
        <v>234055355</v>
      </c>
      <c r="D21" s="4"/>
      <c r="H21" t="s">
        <v>201</v>
      </c>
      <c r="K21" s="4">
        <v>204745372</v>
      </c>
      <c r="L21" s="4"/>
      <c r="P21" t="s">
        <v>201</v>
      </c>
    </row>
  </sheetData>
  <sheetProtection selectLockedCells="1" selectUnlockedCells="1"/>
  <mergeCells count="14">
    <mergeCell ref="C3:H3"/>
    <mergeCell ref="K3:P3"/>
    <mergeCell ref="C5:D5"/>
    <mergeCell ref="K5:L5"/>
    <mergeCell ref="C11:D11"/>
    <mergeCell ref="K11:L11"/>
    <mergeCell ref="B13:E13"/>
    <mergeCell ref="F13:I13"/>
    <mergeCell ref="J13:M13"/>
    <mergeCell ref="N13:Q13"/>
    <mergeCell ref="C15:D15"/>
    <mergeCell ref="K15:L15"/>
    <mergeCell ref="C21:D21"/>
    <mergeCell ref="K21:L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U25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39.75" customHeight="1">
      <c r="C3" s="1" t="s">
        <v>876</v>
      </c>
      <c r="D3" s="1"/>
      <c r="G3" s="1" t="s">
        <v>877</v>
      </c>
      <c r="H3" s="1"/>
      <c r="K3" s="2" t="s">
        <v>199</v>
      </c>
      <c r="L3" s="2"/>
      <c r="O3" s="2" t="s">
        <v>200</v>
      </c>
      <c r="P3" s="2"/>
      <c r="S3" s="2" t="s">
        <v>1</v>
      </c>
      <c r="T3" s="2"/>
    </row>
    <row r="4" spans="1:20" ht="15">
      <c r="A4" s="8" t="s">
        <v>878</v>
      </c>
      <c r="C4" s="4">
        <v>16302829</v>
      </c>
      <c r="D4" s="4"/>
      <c r="G4" s="4">
        <v>106323193</v>
      </c>
      <c r="H4" s="4"/>
      <c r="K4" s="4">
        <v>13622546</v>
      </c>
      <c r="L4" s="4"/>
      <c r="O4" s="4">
        <v>5092910</v>
      </c>
      <c r="P4" s="4"/>
      <c r="S4" s="4">
        <v>141341478</v>
      </c>
      <c r="T4" s="4"/>
    </row>
    <row r="5" spans="1:20" ht="15">
      <c r="A5" t="s">
        <v>667</v>
      </c>
      <c r="D5" t="s">
        <v>78</v>
      </c>
      <c r="H5" t="s">
        <v>78</v>
      </c>
      <c r="L5" s="7">
        <v>-6627973</v>
      </c>
      <c r="P5" s="7">
        <v>-1307457</v>
      </c>
      <c r="T5" s="7">
        <v>-7935430</v>
      </c>
    </row>
    <row r="6" spans="1:20" ht="15">
      <c r="A6" t="s">
        <v>635</v>
      </c>
      <c r="D6" s="7">
        <v>-770207</v>
      </c>
      <c r="H6" s="7">
        <v>-266981</v>
      </c>
      <c r="L6" s="5">
        <v>6177467</v>
      </c>
      <c r="P6" s="5">
        <v>5245382</v>
      </c>
      <c r="T6" s="5">
        <v>10385661</v>
      </c>
    </row>
    <row r="7" spans="1:20" ht="15">
      <c r="A7" t="s">
        <v>672</v>
      </c>
      <c r="D7" s="5">
        <v>3399500</v>
      </c>
      <c r="H7" s="5">
        <v>13075000</v>
      </c>
      <c r="L7" s="5">
        <v>2016858</v>
      </c>
      <c r="P7" s="5">
        <v>1100500</v>
      </c>
      <c r="T7" s="5">
        <v>19591858</v>
      </c>
    </row>
    <row r="8" spans="1:20" ht="15">
      <c r="A8" t="s">
        <v>673</v>
      </c>
      <c r="D8" s="7">
        <v>-250000</v>
      </c>
      <c r="H8" s="7">
        <v>-4785791</v>
      </c>
      <c r="L8" t="s">
        <v>78</v>
      </c>
      <c r="P8" t="s">
        <v>78</v>
      </c>
      <c r="T8" s="7">
        <v>-5035791</v>
      </c>
    </row>
    <row r="9" spans="1:20" ht="15">
      <c r="A9" t="s">
        <v>668</v>
      </c>
      <c r="D9" t="s">
        <v>78</v>
      </c>
      <c r="H9" s="5">
        <v>1848010</v>
      </c>
      <c r="L9" s="5">
        <v>236375</v>
      </c>
      <c r="P9" t="s">
        <v>78</v>
      </c>
      <c r="T9" s="5">
        <v>2084385</v>
      </c>
    </row>
    <row r="10" spans="1:20" ht="15">
      <c r="A10" t="s">
        <v>879</v>
      </c>
      <c r="D10" t="s">
        <v>78</v>
      </c>
      <c r="H10" s="7">
        <v>-31250</v>
      </c>
      <c r="L10" t="s">
        <v>78</v>
      </c>
      <c r="P10" t="s">
        <v>78</v>
      </c>
      <c r="T10" s="7">
        <v>-31250</v>
      </c>
    </row>
    <row r="11" spans="1:20" ht="15">
      <c r="A11" t="s">
        <v>669</v>
      </c>
      <c r="D11" s="5">
        <v>130390</v>
      </c>
      <c r="H11" s="5">
        <v>174487</v>
      </c>
      <c r="L11" t="s">
        <v>78</v>
      </c>
      <c r="P11" t="s">
        <v>78</v>
      </c>
      <c r="T11" s="5">
        <v>304877</v>
      </c>
    </row>
    <row r="13" spans="1:20" ht="15">
      <c r="A13" s="8" t="s">
        <v>880</v>
      </c>
      <c r="C13" s="4">
        <v>18812512</v>
      </c>
      <c r="D13" s="4"/>
      <c r="G13" s="4">
        <v>116336668</v>
      </c>
      <c r="H13" s="4"/>
      <c r="K13" s="4">
        <v>15425273</v>
      </c>
      <c r="L13" s="4"/>
      <c r="O13" s="4">
        <v>10131335</v>
      </c>
      <c r="P13" s="4"/>
      <c r="S13" s="4">
        <v>160705788</v>
      </c>
      <c r="T13" s="4"/>
    </row>
    <row r="15" spans="2:21" ht="1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0" ht="15">
      <c r="A16" s="8" t="s">
        <v>881</v>
      </c>
      <c r="C16" s="4">
        <v>14991962</v>
      </c>
      <c r="D16" s="4"/>
      <c r="G16" s="4">
        <v>157098414</v>
      </c>
      <c r="H16" s="4"/>
      <c r="K16" s="4">
        <v>18852261</v>
      </c>
      <c r="L16" s="4"/>
      <c r="O16" s="4">
        <v>13802735</v>
      </c>
      <c r="P16" s="4"/>
      <c r="S16" s="4">
        <v>204745372</v>
      </c>
      <c r="T16" s="4"/>
    </row>
    <row r="17" spans="1:20" ht="15">
      <c r="A17" t="s">
        <v>635</v>
      </c>
      <c r="D17" s="7">
        <v>-33615</v>
      </c>
      <c r="H17" s="7">
        <v>-708630</v>
      </c>
      <c r="L17" s="7">
        <v>-839880</v>
      </c>
      <c r="P17" s="5">
        <v>2328545</v>
      </c>
      <c r="T17" s="5">
        <v>746420</v>
      </c>
    </row>
    <row r="18" spans="1:20" ht="15">
      <c r="A18" t="s">
        <v>672</v>
      </c>
      <c r="D18" s="5">
        <v>17110063</v>
      </c>
      <c r="H18" s="5">
        <v>13000000</v>
      </c>
      <c r="L18" s="5">
        <v>1893304</v>
      </c>
      <c r="P18" s="5">
        <v>1365445</v>
      </c>
      <c r="T18" s="5">
        <v>33368812</v>
      </c>
    </row>
    <row r="19" spans="1:20" ht="15">
      <c r="A19" t="s">
        <v>673</v>
      </c>
      <c r="D19" s="7">
        <v>-550000</v>
      </c>
      <c r="H19" s="7">
        <v>-6847526</v>
      </c>
      <c r="L19" t="s">
        <v>78</v>
      </c>
      <c r="P19" t="s">
        <v>78</v>
      </c>
      <c r="T19" s="7">
        <v>-7397526</v>
      </c>
    </row>
    <row r="20" spans="1:20" ht="15">
      <c r="A20" t="s">
        <v>668</v>
      </c>
      <c r="D20" s="5">
        <v>80529</v>
      </c>
      <c r="H20" s="5">
        <v>1920458</v>
      </c>
      <c r="L20" s="5">
        <v>268585</v>
      </c>
      <c r="P20" t="s">
        <v>78</v>
      </c>
      <c r="T20" s="5">
        <v>2269572</v>
      </c>
    </row>
    <row r="21" spans="1:20" ht="15">
      <c r="A21" t="s">
        <v>674</v>
      </c>
      <c r="D21" s="7">
        <v>-145564</v>
      </c>
      <c r="H21" s="7">
        <v>-130000</v>
      </c>
      <c r="L21" t="s">
        <v>78</v>
      </c>
      <c r="P21" t="s">
        <v>78</v>
      </c>
      <c r="T21" s="7">
        <v>-275564</v>
      </c>
    </row>
    <row r="22" spans="1:20" ht="15">
      <c r="A22" t="s">
        <v>882</v>
      </c>
      <c r="D22" s="5">
        <v>11258</v>
      </c>
      <c r="H22" s="5">
        <v>37400</v>
      </c>
      <c r="L22" s="5">
        <v>1186</v>
      </c>
      <c r="P22" t="s">
        <v>78</v>
      </c>
      <c r="T22" s="5">
        <v>49844</v>
      </c>
    </row>
    <row r="23" spans="1:20" ht="15">
      <c r="A23" t="s">
        <v>669</v>
      </c>
      <c r="D23" s="5">
        <v>92473</v>
      </c>
      <c r="H23" s="5">
        <v>452610</v>
      </c>
      <c r="L23" s="5">
        <v>3342</v>
      </c>
      <c r="P23" t="s">
        <v>78</v>
      </c>
      <c r="T23" s="5">
        <v>548425</v>
      </c>
    </row>
    <row r="25" spans="1:20" ht="15">
      <c r="A25" s="8" t="s">
        <v>883</v>
      </c>
      <c r="C25" s="4">
        <v>31557106</v>
      </c>
      <c r="D25" s="4"/>
      <c r="G25" s="4">
        <v>164822726</v>
      </c>
      <c r="H25" s="4"/>
      <c r="K25" s="4">
        <v>20178798</v>
      </c>
      <c r="L25" s="4"/>
      <c r="O25" s="4">
        <v>17496725</v>
      </c>
      <c r="P25" s="4"/>
      <c r="S25" s="4">
        <v>234055355</v>
      </c>
      <c r="T25" s="4"/>
    </row>
  </sheetData>
  <sheetProtection selectLockedCells="1" selectUnlockedCells="1"/>
  <mergeCells count="30"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  <mergeCell ref="C13:D13"/>
    <mergeCell ref="G13:H13"/>
    <mergeCell ref="K13:L13"/>
    <mergeCell ref="O13:P13"/>
    <mergeCell ref="S13:T13"/>
    <mergeCell ref="B15:E15"/>
    <mergeCell ref="F15:I15"/>
    <mergeCell ref="J15:M15"/>
    <mergeCell ref="N15:Q15"/>
    <mergeCell ref="R15:U15"/>
    <mergeCell ref="C16:D16"/>
    <mergeCell ref="G16:H16"/>
    <mergeCell ref="K16:L16"/>
    <mergeCell ref="O16:P16"/>
    <mergeCell ref="S16:T16"/>
    <mergeCell ref="C25:D25"/>
    <mergeCell ref="G25:H25"/>
    <mergeCell ref="K25:L25"/>
    <mergeCell ref="O25:P25"/>
    <mergeCell ref="S25:T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2" t="s">
        <v>48</v>
      </c>
      <c r="B2" s="2"/>
      <c r="C2" s="2"/>
      <c r="D2" s="2"/>
      <c r="E2" s="2"/>
      <c r="F2" s="2"/>
    </row>
    <row r="5" spans="1:4" ht="15">
      <c r="A5" s="8" t="s">
        <v>49</v>
      </c>
      <c r="C5" s="2" t="s">
        <v>50</v>
      </c>
      <c r="D5" s="2"/>
    </row>
    <row r="6" spans="1:4" ht="15">
      <c r="A6" t="s">
        <v>51</v>
      </c>
      <c r="D6" s="5">
        <v>998245</v>
      </c>
    </row>
    <row r="7" spans="1:4" ht="15">
      <c r="A7" t="s">
        <v>52</v>
      </c>
      <c r="D7" s="5">
        <v>521375</v>
      </c>
    </row>
    <row r="8" spans="1:4" ht="15">
      <c r="A8" t="s">
        <v>53</v>
      </c>
      <c r="D8" s="5">
        <v>282940</v>
      </c>
    </row>
    <row r="9" spans="1:4" ht="15">
      <c r="A9" t="s">
        <v>54</v>
      </c>
      <c r="D9" s="5">
        <v>282940</v>
      </c>
    </row>
    <row r="10" spans="1:4" ht="15">
      <c r="A10" t="s">
        <v>55</v>
      </c>
      <c r="D10" s="5">
        <v>64500</v>
      </c>
    </row>
    <row r="12" spans="1:5" ht="15">
      <c r="A12" s="8" t="s">
        <v>1</v>
      </c>
      <c r="C12" s="8"/>
      <c r="D12" s="11">
        <v>2150000</v>
      </c>
      <c r="E12" s="8"/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3:K1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7.7109375" style="0" customWidth="1"/>
    <col min="8" max="8" width="8.7109375" style="0" customWidth="1"/>
    <col min="9" max="9" width="32.7109375" style="0" customWidth="1"/>
    <col min="10" max="10" width="8.7109375" style="0" customWidth="1"/>
    <col min="11" max="11" width="24.7109375" style="0" customWidth="1"/>
    <col min="12" max="16384" width="8.7109375" style="0" customWidth="1"/>
  </cols>
  <sheetData>
    <row r="3" spans="1:11" ht="15">
      <c r="A3" s="2" t="s">
        <v>884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3:11" ht="39.75" customHeight="1">
      <c r="C4" s="21" t="s">
        <v>885</v>
      </c>
      <c r="D4" s="21"/>
      <c r="G4" t="s">
        <v>886</v>
      </c>
      <c r="I4" t="s">
        <v>887</v>
      </c>
      <c r="K4" t="s">
        <v>888</v>
      </c>
    </row>
    <row r="5" ht="15">
      <c r="A5" t="s">
        <v>889</v>
      </c>
    </row>
    <row r="6" spans="1:11" ht="15">
      <c r="A6" t="s">
        <v>194</v>
      </c>
      <c r="C6" s="4">
        <v>31557106</v>
      </c>
      <c r="D6" s="4"/>
      <c r="G6" t="s">
        <v>890</v>
      </c>
      <c r="I6" t="s">
        <v>891</v>
      </c>
      <c r="K6" t="s">
        <v>892</v>
      </c>
    </row>
    <row r="7" spans="7:11" ht="15">
      <c r="G7" t="s">
        <v>893</v>
      </c>
      <c r="I7" t="s">
        <v>894</v>
      </c>
      <c r="K7" t="s">
        <v>895</v>
      </c>
    </row>
    <row r="8" spans="2:11" ht="15"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5">
      <c r="A9" t="s">
        <v>198</v>
      </c>
      <c r="D9" s="5">
        <v>164822726</v>
      </c>
      <c r="G9" t="s">
        <v>896</v>
      </c>
      <c r="I9" t="s">
        <v>891</v>
      </c>
      <c r="K9" t="s">
        <v>897</v>
      </c>
    </row>
    <row r="10" spans="7:11" ht="15">
      <c r="G10" t="s">
        <v>893</v>
      </c>
      <c r="I10" t="s">
        <v>894</v>
      </c>
      <c r="K10" t="s">
        <v>898</v>
      </c>
    </row>
    <row r="11" spans="2:11" ht="15">
      <c r="B11" s="9"/>
      <c r="C11" s="9"/>
      <c r="D11" s="9"/>
      <c r="E11" s="9"/>
      <c r="F11" s="9"/>
      <c r="G11" s="9"/>
      <c r="H11" s="9"/>
      <c r="I11" s="9"/>
      <c r="J11" s="9"/>
      <c r="K11" s="9"/>
    </row>
    <row r="12" ht="15">
      <c r="A12" t="s">
        <v>899</v>
      </c>
    </row>
    <row r="13" spans="1:11" ht="15">
      <c r="A13" t="s">
        <v>199</v>
      </c>
      <c r="C13" s="4">
        <v>20178798</v>
      </c>
      <c r="D13" s="4"/>
      <c r="G13" t="s">
        <v>896</v>
      </c>
      <c r="I13" t="s">
        <v>891</v>
      </c>
      <c r="K13" t="s">
        <v>900</v>
      </c>
    </row>
    <row r="14" spans="2:11" ht="15"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5">
      <c r="A15" t="s">
        <v>200</v>
      </c>
      <c r="D15" s="5">
        <v>17496725</v>
      </c>
      <c r="G15" t="s">
        <v>896</v>
      </c>
      <c r="I15" t="s">
        <v>891</v>
      </c>
      <c r="K15" t="s">
        <v>901</v>
      </c>
    </row>
  </sheetData>
  <sheetProtection selectLockedCells="1" selectUnlockedCells="1"/>
  <mergeCells count="16">
    <mergeCell ref="A3:K3"/>
    <mergeCell ref="C4:D4"/>
    <mergeCell ref="C6:D6"/>
    <mergeCell ref="B8:E8"/>
    <mergeCell ref="F8:G8"/>
    <mergeCell ref="H8:I8"/>
    <mergeCell ref="J8:K8"/>
    <mergeCell ref="B11:E11"/>
    <mergeCell ref="F11:G11"/>
    <mergeCell ref="H11:I11"/>
    <mergeCell ref="J11:K11"/>
    <mergeCell ref="C13:D13"/>
    <mergeCell ref="B14:E14"/>
    <mergeCell ref="F14:G14"/>
    <mergeCell ref="H14:I14"/>
    <mergeCell ref="J14:K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P1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2" t="s">
        <v>902</v>
      </c>
      <c r="B2" s="2"/>
      <c r="C2" s="2"/>
      <c r="D2" s="2"/>
      <c r="E2" s="2"/>
      <c r="F2" s="2"/>
    </row>
    <row r="5" spans="1:16" ht="39.75" customHeight="1">
      <c r="A5" s="8" t="s">
        <v>903</v>
      </c>
      <c r="C5" s="1" t="s">
        <v>904</v>
      </c>
      <c r="D5" s="1"/>
      <c r="G5" s="1" t="s">
        <v>905</v>
      </c>
      <c r="H5" s="1"/>
      <c r="K5" s="1" t="s">
        <v>906</v>
      </c>
      <c r="L5" s="1"/>
      <c r="O5" s="1" t="s">
        <v>185</v>
      </c>
      <c r="P5" s="1"/>
    </row>
    <row r="6" spans="1:16" ht="15">
      <c r="A6" t="s">
        <v>907</v>
      </c>
      <c r="D6" t="s">
        <v>908</v>
      </c>
      <c r="H6" t="s">
        <v>909</v>
      </c>
      <c r="K6" s="4">
        <v>24750000</v>
      </c>
      <c r="L6" s="4"/>
      <c r="O6" s="4">
        <v>24750000</v>
      </c>
      <c r="P6" s="4"/>
    </row>
    <row r="7" spans="1:16" ht="15">
      <c r="A7" t="s">
        <v>910</v>
      </c>
      <c r="D7" t="s">
        <v>911</v>
      </c>
      <c r="H7" s="10">
        <v>6.442</v>
      </c>
      <c r="L7" s="5">
        <v>11950000</v>
      </c>
      <c r="P7" s="5">
        <v>11950000</v>
      </c>
    </row>
    <row r="8" spans="1:16" ht="15">
      <c r="A8" t="s">
        <v>912</v>
      </c>
      <c r="D8" t="s">
        <v>913</v>
      </c>
      <c r="H8" s="10">
        <v>5.337</v>
      </c>
      <c r="L8" s="5">
        <v>19750000</v>
      </c>
      <c r="P8" s="5">
        <v>19750000</v>
      </c>
    </row>
    <row r="9" spans="1:16" ht="15">
      <c r="A9" t="s">
        <v>914</v>
      </c>
      <c r="D9" t="s">
        <v>915</v>
      </c>
      <c r="H9" s="10">
        <v>4.95</v>
      </c>
      <c r="L9" s="5">
        <v>10000000</v>
      </c>
      <c r="P9" s="5">
        <v>10000000</v>
      </c>
    </row>
    <row r="10" spans="1:16" ht="15">
      <c r="A10" t="s">
        <v>916</v>
      </c>
      <c r="D10" t="s">
        <v>917</v>
      </c>
      <c r="H10" s="10">
        <v>4.825</v>
      </c>
      <c r="L10" s="5">
        <v>13000000</v>
      </c>
      <c r="P10" s="5">
        <v>13000000</v>
      </c>
    </row>
    <row r="11" spans="1:16" ht="15">
      <c r="A11" t="s">
        <v>918</v>
      </c>
      <c r="D11" t="s">
        <v>919</v>
      </c>
      <c r="H11" s="10">
        <v>3.932</v>
      </c>
      <c r="L11" s="5">
        <v>12500000</v>
      </c>
      <c r="P11" s="5">
        <v>12500000</v>
      </c>
    </row>
    <row r="12" spans="1:16" ht="15">
      <c r="A12" t="s">
        <v>920</v>
      </c>
      <c r="D12" t="s">
        <v>921</v>
      </c>
      <c r="H12" s="10">
        <v>4.801</v>
      </c>
      <c r="L12" s="5">
        <v>1550000</v>
      </c>
      <c r="P12" s="5">
        <v>1550000</v>
      </c>
    </row>
    <row r="13" spans="1:16" ht="15">
      <c r="A13" t="s">
        <v>922</v>
      </c>
      <c r="D13" t="s">
        <v>923</v>
      </c>
      <c r="H13" s="10">
        <v>3.594</v>
      </c>
      <c r="L13" s="5">
        <v>3250000</v>
      </c>
      <c r="P13" s="5">
        <v>3250000</v>
      </c>
    </row>
    <row r="14" spans="1:16" ht="15">
      <c r="A14" t="s">
        <v>924</v>
      </c>
      <c r="D14" t="s">
        <v>925</v>
      </c>
      <c r="H14" s="10">
        <v>3.483</v>
      </c>
      <c r="L14" s="5">
        <v>3250000</v>
      </c>
      <c r="P14" s="5">
        <v>3250000</v>
      </c>
    </row>
    <row r="15" spans="1:16" ht="15">
      <c r="A15" t="s">
        <v>924</v>
      </c>
      <c r="D15" t="s">
        <v>925</v>
      </c>
      <c r="H15" s="10">
        <v>3.051</v>
      </c>
      <c r="L15" s="5">
        <v>19000000</v>
      </c>
      <c r="P15" s="5">
        <v>4000000</v>
      </c>
    </row>
    <row r="16" spans="1:16" ht="15">
      <c r="A16" s="7">
        <v>-2</v>
      </c>
      <c r="D16" s="7">
        <v>-2</v>
      </c>
      <c r="H16" s="7">
        <v>-2</v>
      </c>
      <c r="L16" s="5">
        <v>2250000</v>
      </c>
      <c r="P16" t="s">
        <v>78</v>
      </c>
    </row>
    <row r="18" spans="11:16" ht="15">
      <c r="K18" s="4">
        <v>121250000</v>
      </c>
      <c r="L18" s="4"/>
      <c r="O18" s="4">
        <v>104000000</v>
      </c>
      <c r="P18" s="4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8:L18"/>
    <mergeCell ref="O18:P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1" t="s">
        <v>906</v>
      </c>
      <c r="D3" s="1"/>
      <c r="G3" s="1" t="s">
        <v>185</v>
      </c>
      <c r="H3" s="1"/>
    </row>
    <row r="4" spans="1:8" ht="15">
      <c r="A4" t="s">
        <v>926</v>
      </c>
      <c r="C4" s="4">
        <v>1500000</v>
      </c>
      <c r="D4" s="4"/>
      <c r="G4" s="4">
        <v>1300000</v>
      </c>
      <c r="H4" s="4"/>
    </row>
    <row r="5" spans="1:8" ht="15">
      <c r="A5" t="s">
        <v>927</v>
      </c>
      <c r="D5" s="5">
        <v>2940313</v>
      </c>
      <c r="H5" s="5">
        <v>2522000</v>
      </c>
    </row>
    <row r="7" spans="1:8" ht="15">
      <c r="A7" t="s">
        <v>928</v>
      </c>
      <c r="D7" s="5">
        <v>4440313</v>
      </c>
      <c r="H7" s="5">
        <v>3822000</v>
      </c>
    </row>
    <row r="8" spans="1:8" ht="15">
      <c r="A8" t="s">
        <v>929</v>
      </c>
      <c r="D8" s="7">
        <v>-1346073</v>
      </c>
      <c r="H8" s="7">
        <v>-1134767</v>
      </c>
    </row>
    <row r="10" spans="1:8" ht="15">
      <c r="A10" t="s">
        <v>930</v>
      </c>
      <c r="C10" s="4">
        <v>3094240</v>
      </c>
      <c r="D10" s="4"/>
      <c r="G10" s="4">
        <v>2687233</v>
      </c>
      <c r="H10" s="4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I35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6384" width="8.7109375" style="0" customWidth="1"/>
  </cols>
  <sheetData>
    <row r="2" spans="1:6" ht="15">
      <c r="A2" s="2" t="s">
        <v>931</v>
      </c>
      <c r="B2" s="2"/>
      <c r="C2" s="2"/>
      <c r="D2" s="2"/>
      <c r="E2" s="2"/>
      <c r="F2" s="2"/>
    </row>
    <row r="5" spans="3:8" ht="15">
      <c r="C5" s="2" t="s">
        <v>613</v>
      </c>
      <c r="D5" s="2"/>
      <c r="E5" s="2"/>
      <c r="F5" s="2"/>
      <c r="G5" s="2"/>
      <c r="H5" s="2"/>
    </row>
    <row r="6" spans="3:8" ht="15">
      <c r="C6" s="2" t="s">
        <v>118</v>
      </c>
      <c r="D6" s="2"/>
      <c r="G6" s="2" t="s">
        <v>932</v>
      </c>
      <c r="H6" s="2"/>
    </row>
    <row r="7" ht="15">
      <c r="A7" t="s">
        <v>933</v>
      </c>
    </row>
    <row r="8" spans="1:8" ht="15">
      <c r="A8" t="s">
        <v>934</v>
      </c>
      <c r="C8" s="3">
        <v>14.9</v>
      </c>
      <c r="D8" s="3"/>
      <c r="G8" s="3">
        <v>13.33</v>
      </c>
      <c r="H8" s="3"/>
    </row>
    <row r="9" spans="1:8" ht="15">
      <c r="A9" t="s">
        <v>136</v>
      </c>
      <c r="D9" s="10">
        <v>0.74</v>
      </c>
      <c r="H9" s="10">
        <v>0.58</v>
      </c>
    </row>
    <row r="10" spans="1:8" ht="15">
      <c r="A10" t="s">
        <v>935</v>
      </c>
      <c r="D10" t="s">
        <v>78</v>
      </c>
      <c r="H10" s="22">
        <v>-0.84</v>
      </c>
    </row>
    <row r="11" spans="1:8" ht="15">
      <c r="A11" t="s">
        <v>936</v>
      </c>
      <c r="D11" s="10">
        <v>0.08</v>
      </c>
      <c r="H11" s="10">
        <v>1.1</v>
      </c>
    </row>
    <row r="13" spans="1:8" ht="15">
      <c r="A13" s="8" t="s">
        <v>937</v>
      </c>
      <c r="D13" s="10">
        <v>0.82</v>
      </c>
      <c r="H13" s="10">
        <v>0.84</v>
      </c>
    </row>
    <row r="14" spans="1:8" ht="15">
      <c r="A14" t="s">
        <v>938</v>
      </c>
      <c r="D14" t="s">
        <v>78</v>
      </c>
      <c r="H14" s="10">
        <v>0.74</v>
      </c>
    </row>
    <row r="15" spans="1:8" ht="15">
      <c r="A15" t="s">
        <v>939</v>
      </c>
      <c r="D15" t="s">
        <v>78</v>
      </c>
      <c r="H15" s="22">
        <v>-0.16</v>
      </c>
    </row>
    <row r="16" spans="1:8" ht="15">
      <c r="A16" t="s">
        <v>940</v>
      </c>
      <c r="D16" s="22">
        <v>-0.7</v>
      </c>
      <c r="H16" t="s">
        <v>78</v>
      </c>
    </row>
    <row r="18" spans="1:8" ht="15">
      <c r="A18" t="s">
        <v>941</v>
      </c>
      <c r="C18" s="3">
        <v>15.02</v>
      </c>
      <c r="D18" s="3"/>
      <c r="G18" s="3">
        <v>14.75</v>
      </c>
      <c r="H18" s="3"/>
    </row>
    <row r="20" spans="1:8" ht="15">
      <c r="A20" t="s">
        <v>942</v>
      </c>
      <c r="C20" s="3">
        <v>15.17</v>
      </c>
      <c r="D20" s="3"/>
      <c r="G20" s="3">
        <v>14.81</v>
      </c>
      <c r="H20" s="3"/>
    </row>
    <row r="22" spans="1:8" ht="15">
      <c r="A22" t="s">
        <v>943</v>
      </c>
      <c r="D22" s="5">
        <v>9427021</v>
      </c>
      <c r="H22" s="5">
        <v>9427021</v>
      </c>
    </row>
    <row r="23" spans="1:8" ht="15">
      <c r="A23" t="s">
        <v>944</v>
      </c>
      <c r="D23" s="5">
        <v>9427021</v>
      </c>
      <c r="H23" s="5">
        <v>9427021</v>
      </c>
    </row>
    <row r="24" spans="2:9" ht="15">
      <c r="B24" s="9"/>
      <c r="C24" s="9"/>
      <c r="D24" s="9"/>
      <c r="E24" s="9"/>
      <c r="F24" s="9"/>
      <c r="G24" s="9"/>
      <c r="H24" s="9"/>
      <c r="I24" s="9"/>
    </row>
    <row r="25" ht="15">
      <c r="A25" t="s">
        <v>945</v>
      </c>
    </row>
    <row r="26" spans="1:8" ht="15">
      <c r="A26" t="s">
        <v>946</v>
      </c>
      <c r="D26" t="s">
        <v>947</v>
      </c>
      <c r="H26" t="s">
        <v>948</v>
      </c>
    </row>
    <row r="27" spans="1:8" ht="15">
      <c r="A27" t="s">
        <v>949</v>
      </c>
      <c r="D27" t="s">
        <v>950</v>
      </c>
      <c r="H27" t="s">
        <v>78</v>
      </c>
    </row>
    <row r="29" spans="1:8" ht="15">
      <c r="A29" s="8" t="s">
        <v>630</v>
      </c>
      <c r="D29" t="s">
        <v>951</v>
      </c>
      <c r="H29" t="s">
        <v>948</v>
      </c>
    </row>
    <row r="30" spans="1:8" ht="15">
      <c r="A30" t="s">
        <v>136</v>
      </c>
      <c r="D30" t="s">
        <v>952</v>
      </c>
      <c r="H30" t="s">
        <v>368</v>
      </c>
    </row>
    <row r="31" spans="1:9" ht="15">
      <c r="A31" s="8" t="s">
        <v>953</v>
      </c>
      <c r="D31" t="s">
        <v>954</v>
      </c>
      <c r="H31" t="s">
        <v>955</v>
      </c>
      <c r="I31" t="s">
        <v>956</v>
      </c>
    </row>
    <row r="32" spans="1:8" ht="15">
      <c r="A32" t="s">
        <v>957</v>
      </c>
      <c r="C32" s="4">
        <v>141601218</v>
      </c>
      <c r="D32" s="4"/>
      <c r="G32" s="4">
        <v>129359229</v>
      </c>
      <c r="H32" s="4"/>
    </row>
    <row r="33" spans="1:8" ht="15">
      <c r="A33" t="s">
        <v>958</v>
      </c>
      <c r="C33" s="4">
        <v>114750000</v>
      </c>
      <c r="D33" s="4"/>
      <c r="G33" s="4">
        <v>94583333</v>
      </c>
      <c r="H33" s="4"/>
    </row>
    <row r="34" spans="1:8" ht="15">
      <c r="A34" t="s">
        <v>959</v>
      </c>
      <c r="C34" s="3">
        <v>12.17</v>
      </c>
      <c r="D34" s="3"/>
      <c r="G34" s="3">
        <v>10.03</v>
      </c>
      <c r="H34" s="3"/>
    </row>
    <row r="35" spans="1:8" ht="15">
      <c r="A35" t="s">
        <v>960</v>
      </c>
      <c r="D35" t="s">
        <v>961</v>
      </c>
      <c r="H35" t="s">
        <v>961</v>
      </c>
    </row>
  </sheetData>
  <sheetProtection selectLockedCells="1" selectUnlockedCells="1"/>
  <mergeCells count="18">
    <mergeCell ref="A2:F2"/>
    <mergeCell ref="C5:H5"/>
    <mergeCell ref="C6:D6"/>
    <mergeCell ref="G6:H6"/>
    <mergeCell ref="C8:D8"/>
    <mergeCell ref="G8:H8"/>
    <mergeCell ref="C18:D18"/>
    <mergeCell ref="G18:H18"/>
    <mergeCell ref="C20:D20"/>
    <mergeCell ref="G20:H20"/>
    <mergeCell ref="B24:E24"/>
    <mergeCell ref="F24:I24"/>
    <mergeCell ref="C32:D32"/>
    <mergeCell ref="G32:H32"/>
    <mergeCell ref="C33:D33"/>
    <mergeCell ref="G33:H33"/>
    <mergeCell ref="C34:D34"/>
    <mergeCell ref="G34:H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X9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9.7109375" style="0" customWidth="1"/>
    <col min="5" max="7" width="8.7109375" style="0" customWidth="1"/>
    <col min="8" max="8" width="9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.7109375" style="0" customWidth="1"/>
    <col min="25" max="16384" width="8.7109375" style="0" customWidth="1"/>
  </cols>
  <sheetData>
    <row r="2" spans="1:6" ht="15">
      <c r="A2" s="2" t="s">
        <v>962</v>
      </c>
      <c r="B2" s="2"/>
      <c r="C2" s="2"/>
      <c r="D2" s="2"/>
      <c r="E2" s="2"/>
      <c r="F2" s="2"/>
    </row>
    <row r="5" spans="1:24" ht="39.75" customHeight="1">
      <c r="A5" s="8" t="s">
        <v>963</v>
      </c>
      <c r="C5" s="2" t="s">
        <v>964</v>
      </c>
      <c r="D5" s="2"/>
      <c r="G5" s="2" t="s">
        <v>965</v>
      </c>
      <c r="H5" s="2"/>
      <c r="K5" s="1" t="s">
        <v>966</v>
      </c>
      <c r="L5" s="1"/>
      <c r="O5" s="1" t="s">
        <v>967</v>
      </c>
      <c r="P5" s="1"/>
      <c r="S5" s="1" t="s">
        <v>968</v>
      </c>
      <c r="T5" s="1"/>
      <c r="W5" s="1" t="s">
        <v>969</v>
      </c>
      <c r="X5" s="1"/>
    </row>
    <row r="6" spans="1:24" ht="15">
      <c r="A6" t="s">
        <v>970</v>
      </c>
      <c r="D6" t="s">
        <v>971</v>
      </c>
      <c r="H6" t="s">
        <v>972</v>
      </c>
      <c r="K6" s="3">
        <v>0.34</v>
      </c>
      <c r="L6" s="3"/>
      <c r="O6" s="4">
        <v>3205187</v>
      </c>
      <c r="P6" s="4"/>
      <c r="T6" t="s">
        <v>78</v>
      </c>
      <c r="W6" s="9" t="s">
        <v>38</v>
      </c>
      <c r="X6" s="9"/>
    </row>
    <row r="7" spans="1:24" ht="15">
      <c r="A7" t="s">
        <v>973</v>
      </c>
      <c r="D7" t="s">
        <v>974</v>
      </c>
      <c r="H7" t="s">
        <v>975</v>
      </c>
      <c r="L7" s="10">
        <v>0.36</v>
      </c>
      <c r="P7" s="5">
        <v>3393728</v>
      </c>
      <c r="T7" t="s">
        <v>78</v>
      </c>
      <c r="X7" t="s">
        <v>78</v>
      </c>
    </row>
    <row r="9" spans="11:16" ht="15">
      <c r="K9" s="3">
        <v>0.7</v>
      </c>
      <c r="L9" s="3"/>
      <c r="O9" s="4">
        <v>6598915</v>
      </c>
      <c r="P9" s="4"/>
    </row>
  </sheetData>
  <sheetProtection selectLockedCells="1" selectUnlockedCells="1"/>
  <mergeCells count="12">
    <mergeCell ref="A2:F2"/>
    <mergeCell ref="C5:D5"/>
    <mergeCell ref="G5:H5"/>
    <mergeCell ref="K5:L5"/>
    <mergeCell ref="O5:P5"/>
    <mergeCell ref="S5:T5"/>
    <mergeCell ref="W5:X5"/>
    <mergeCell ref="K6:L6"/>
    <mergeCell ref="O6:P6"/>
    <mergeCell ref="W6:X6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I4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2" t="s">
        <v>590</v>
      </c>
      <c r="B2" s="2"/>
      <c r="C2" s="2"/>
      <c r="D2" s="2"/>
      <c r="E2" s="2"/>
      <c r="F2" s="2"/>
    </row>
    <row r="5" spans="3:8" ht="39.75" customHeight="1">
      <c r="C5" s="1" t="s">
        <v>185</v>
      </c>
      <c r="D5" s="1"/>
      <c r="G5" s="1" t="s">
        <v>177</v>
      </c>
      <c r="H5" s="1"/>
    </row>
    <row r="6" ht="15">
      <c r="A6" s="8" t="s">
        <v>592</v>
      </c>
    </row>
    <row r="7" spans="2:9" ht="15">
      <c r="B7" s="9"/>
      <c r="C7" s="9"/>
      <c r="D7" s="9"/>
      <c r="E7" s="9"/>
      <c r="F7" s="9"/>
      <c r="G7" s="9"/>
      <c r="H7" s="9"/>
      <c r="I7" s="9"/>
    </row>
    <row r="8" ht="15">
      <c r="A8" t="s">
        <v>593</v>
      </c>
    </row>
    <row r="9" spans="1:8" ht="15">
      <c r="A9" t="s">
        <v>976</v>
      </c>
      <c r="C9" s="4">
        <v>28598962</v>
      </c>
      <c r="D9" s="4"/>
      <c r="G9" s="4">
        <v>29419402</v>
      </c>
      <c r="H9" s="4"/>
    </row>
    <row r="10" spans="1:8" ht="15">
      <c r="A10" t="s">
        <v>977</v>
      </c>
      <c r="D10" s="5">
        <v>50058243</v>
      </c>
      <c r="H10" s="5">
        <v>26860320</v>
      </c>
    </row>
    <row r="11" spans="1:8" ht="15">
      <c r="A11" t="s">
        <v>978</v>
      </c>
      <c r="D11" s="5">
        <v>126088167</v>
      </c>
      <c r="H11" s="5">
        <v>85061756</v>
      </c>
    </row>
    <row r="13" spans="1:8" ht="15">
      <c r="A13" s="8" t="s">
        <v>979</v>
      </c>
      <c r="D13" s="5">
        <v>204745372</v>
      </c>
      <c r="H13" s="5">
        <v>141341478</v>
      </c>
    </row>
    <row r="14" spans="1:8" ht="15">
      <c r="A14" t="s">
        <v>15</v>
      </c>
      <c r="D14" s="5">
        <v>39058516</v>
      </c>
      <c r="H14" s="5">
        <v>1757139</v>
      </c>
    </row>
    <row r="15" spans="1:8" ht="15">
      <c r="A15" t="s">
        <v>598</v>
      </c>
      <c r="D15" s="5">
        <v>1686851</v>
      </c>
      <c r="H15" s="5">
        <v>1141357</v>
      </c>
    </row>
    <row r="16" spans="1:8" ht="15">
      <c r="A16" t="s">
        <v>980</v>
      </c>
      <c r="D16" s="5">
        <v>2687233</v>
      </c>
      <c r="H16" s="5">
        <v>2795257</v>
      </c>
    </row>
    <row r="17" spans="1:8" ht="15">
      <c r="A17" t="s">
        <v>600</v>
      </c>
      <c r="D17" s="5">
        <v>465171</v>
      </c>
      <c r="H17" s="5">
        <v>341558</v>
      </c>
    </row>
    <row r="19" spans="1:8" ht="15">
      <c r="A19" s="8" t="s">
        <v>169</v>
      </c>
      <c r="D19" s="5">
        <v>248643143</v>
      </c>
      <c r="H19" s="5">
        <v>147376789</v>
      </c>
    </row>
    <row r="21" spans="2:9" ht="15">
      <c r="B21" s="9"/>
      <c r="C21" s="9"/>
      <c r="D21" s="9"/>
      <c r="E21" s="9"/>
      <c r="F21" s="9"/>
      <c r="G21" s="9"/>
      <c r="H21" s="9"/>
      <c r="I21" s="9"/>
    </row>
    <row r="22" ht="15">
      <c r="A22" s="8" t="s">
        <v>601</v>
      </c>
    </row>
    <row r="23" spans="2:9" ht="15">
      <c r="B23" s="9"/>
      <c r="C23" s="9"/>
      <c r="D23" s="9"/>
      <c r="E23" s="9"/>
      <c r="F23" s="9"/>
      <c r="G23" s="9"/>
      <c r="H23" s="9"/>
      <c r="I23" s="9"/>
    </row>
    <row r="24" spans="1:8" ht="15">
      <c r="A24" t="s">
        <v>267</v>
      </c>
      <c r="D24" s="5">
        <v>104000000</v>
      </c>
      <c r="H24" s="5">
        <v>93500000</v>
      </c>
    </row>
    <row r="25" spans="1:8" ht="15">
      <c r="A25" t="s">
        <v>602</v>
      </c>
      <c r="D25" s="5">
        <v>1718989</v>
      </c>
      <c r="H25" s="5">
        <v>1638862</v>
      </c>
    </row>
    <row r="26" spans="1:8" ht="15">
      <c r="A26" t="s">
        <v>603</v>
      </c>
      <c r="D26" s="5">
        <v>2162160</v>
      </c>
      <c r="H26" s="5">
        <v>958</v>
      </c>
    </row>
    <row r="27" spans="1:8" ht="15">
      <c r="A27" t="s">
        <v>604</v>
      </c>
      <c r="D27" s="5">
        <v>279849</v>
      </c>
      <c r="H27" s="5">
        <v>232305</v>
      </c>
    </row>
    <row r="29" spans="1:8" ht="15">
      <c r="A29" s="8" t="s">
        <v>605</v>
      </c>
      <c r="D29" s="5">
        <v>108160998</v>
      </c>
      <c r="H29" s="5">
        <v>95372125</v>
      </c>
    </row>
    <row r="31" spans="1:8" ht="15">
      <c r="A31" s="8" t="s">
        <v>606</v>
      </c>
      <c r="C31" s="4">
        <v>140482145</v>
      </c>
      <c r="D31" s="4"/>
      <c r="G31" s="4">
        <v>52004664</v>
      </c>
      <c r="H31" s="4"/>
    </row>
    <row r="33" spans="2:9" ht="15">
      <c r="B33" s="9"/>
      <c r="C33" s="9"/>
      <c r="D33" s="9"/>
      <c r="E33" s="9"/>
      <c r="F33" s="9"/>
      <c r="G33" s="9"/>
      <c r="H33" s="9"/>
      <c r="I33" s="9"/>
    </row>
    <row r="34" ht="15">
      <c r="A34" s="8" t="s">
        <v>607</v>
      </c>
    </row>
    <row r="35" spans="2:9" ht="15">
      <c r="B35" s="9"/>
      <c r="C35" s="9"/>
      <c r="D35" s="9"/>
      <c r="E35" s="9"/>
      <c r="F35" s="9"/>
      <c r="G35" s="9"/>
      <c r="H35" s="9"/>
      <c r="I35" s="9"/>
    </row>
    <row r="36" spans="1:8" ht="15">
      <c r="A36" t="s">
        <v>981</v>
      </c>
      <c r="C36" s="9" t="s">
        <v>38</v>
      </c>
      <c r="D36" s="9"/>
      <c r="G36" s="4">
        <v>52004664</v>
      </c>
      <c r="H36" s="4"/>
    </row>
    <row r="37" spans="1:8" ht="15">
      <c r="A37" s="6" t="s">
        <v>982</v>
      </c>
      <c r="D37" s="5">
        <v>9427</v>
      </c>
      <c r="H37" t="s">
        <v>78</v>
      </c>
    </row>
    <row r="38" spans="1:8" ht="15">
      <c r="A38" t="s">
        <v>609</v>
      </c>
      <c r="D38" s="5">
        <v>138648226</v>
      </c>
      <c r="H38" t="s">
        <v>78</v>
      </c>
    </row>
    <row r="39" spans="1:8" ht="15">
      <c r="A39" t="s">
        <v>20</v>
      </c>
      <c r="D39" s="5">
        <v>422049</v>
      </c>
      <c r="H39" t="s">
        <v>78</v>
      </c>
    </row>
    <row r="40" spans="1:8" ht="15">
      <c r="A40" t="s">
        <v>21</v>
      </c>
      <c r="D40" s="7">
        <v>-481937</v>
      </c>
      <c r="H40" t="s">
        <v>78</v>
      </c>
    </row>
    <row r="41" spans="1:8" ht="15">
      <c r="A41" t="s">
        <v>22</v>
      </c>
      <c r="D41" s="5">
        <v>1884380</v>
      </c>
      <c r="H41" t="s">
        <v>78</v>
      </c>
    </row>
    <row r="43" spans="1:8" ht="15">
      <c r="A43" s="8" t="s">
        <v>171</v>
      </c>
      <c r="C43" s="4">
        <v>140482145</v>
      </c>
      <c r="D43" s="4"/>
      <c r="G43" s="4">
        <v>52004664</v>
      </c>
      <c r="H43" s="4"/>
    </row>
    <row r="45" spans="1:8" ht="15">
      <c r="A45" s="8" t="s">
        <v>610</v>
      </c>
      <c r="C45" s="3">
        <v>14.9</v>
      </c>
      <c r="D45" s="3"/>
      <c r="H45" t="s">
        <v>135</v>
      </c>
    </row>
  </sheetData>
  <sheetProtection selectLockedCells="1" selectUnlockedCells="1"/>
  <mergeCells count="22">
    <mergeCell ref="A2:F2"/>
    <mergeCell ref="C5:D5"/>
    <mergeCell ref="G5:H5"/>
    <mergeCell ref="B7:E7"/>
    <mergeCell ref="F7:I7"/>
    <mergeCell ref="C9:D9"/>
    <mergeCell ref="G9:H9"/>
    <mergeCell ref="B21:E21"/>
    <mergeCell ref="F21:I21"/>
    <mergeCell ref="B23:E23"/>
    <mergeCell ref="F23:I23"/>
    <mergeCell ref="C31:D31"/>
    <mergeCell ref="G31:H31"/>
    <mergeCell ref="B33:E33"/>
    <mergeCell ref="F33:I33"/>
    <mergeCell ref="B35:E35"/>
    <mergeCell ref="F35:I35"/>
    <mergeCell ref="C36:D36"/>
    <mergeCell ref="G36:H36"/>
    <mergeCell ref="C43:D43"/>
    <mergeCell ref="G43:H43"/>
    <mergeCell ref="C45:D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M61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2" t="s">
        <v>983</v>
      </c>
      <c r="B2" s="2"/>
      <c r="C2" s="2"/>
      <c r="D2" s="2"/>
      <c r="E2" s="2"/>
      <c r="F2" s="2"/>
    </row>
    <row r="5" spans="3:12" ht="15">
      <c r="C5" s="2" t="s">
        <v>984</v>
      </c>
      <c r="D5" s="2"/>
      <c r="E5" s="2"/>
      <c r="F5" s="2"/>
      <c r="G5" s="2"/>
      <c r="H5" s="2"/>
      <c r="I5" s="2"/>
      <c r="J5" s="2"/>
      <c r="K5" s="2"/>
      <c r="L5" s="2"/>
    </row>
    <row r="6" spans="3:12" ht="15">
      <c r="C6" s="2" t="s">
        <v>117</v>
      </c>
      <c r="D6" s="2"/>
      <c r="G6" s="2" t="s">
        <v>116</v>
      </c>
      <c r="H6" s="2"/>
      <c r="K6" s="2" t="s">
        <v>115</v>
      </c>
      <c r="L6" s="2"/>
    </row>
    <row r="7" ht="15">
      <c r="A7" t="s">
        <v>985</v>
      </c>
    </row>
    <row r="8" ht="15">
      <c r="A8" t="s">
        <v>615</v>
      </c>
    </row>
    <row r="9" spans="1:12" ht="15">
      <c r="A9" t="s">
        <v>616</v>
      </c>
      <c r="C9" s="4">
        <v>3344436</v>
      </c>
      <c r="D9" s="4"/>
      <c r="G9" s="4">
        <v>3097915</v>
      </c>
      <c r="H9" s="4"/>
      <c r="K9" s="4">
        <v>2120482</v>
      </c>
      <c r="L9" s="4"/>
    </row>
    <row r="10" spans="1:12" ht="15">
      <c r="A10" t="s">
        <v>617</v>
      </c>
      <c r="D10" s="5">
        <v>4698007</v>
      </c>
      <c r="H10" s="5">
        <v>2376552</v>
      </c>
      <c r="L10" s="5">
        <v>2110399</v>
      </c>
    </row>
    <row r="11" spans="1:12" ht="15">
      <c r="A11" t="s">
        <v>618</v>
      </c>
      <c r="D11" s="5">
        <v>14716073</v>
      </c>
      <c r="H11" s="5">
        <v>11634449</v>
      </c>
      <c r="L11" s="5">
        <v>8314153</v>
      </c>
    </row>
    <row r="13" spans="1:12" ht="15">
      <c r="A13" s="8" t="s">
        <v>619</v>
      </c>
      <c r="D13" s="5">
        <v>22758516</v>
      </c>
      <c r="H13" s="5">
        <v>17108916</v>
      </c>
      <c r="L13" s="5">
        <v>12545034</v>
      </c>
    </row>
    <row r="14" ht="15">
      <c r="A14" t="s">
        <v>620</v>
      </c>
    </row>
    <row r="15" spans="1:12" ht="15">
      <c r="A15" t="s">
        <v>616</v>
      </c>
      <c r="D15" s="5">
        <v>425012</v>
      </c>
      <c r="H15" s="5">
        <v>442368</v>
      </c>
      <c r="L15" s="5">
        <v>398603</v>
      </c>
    </row>
    <row r="16" spans="1:12" ht="15">
      <c r="A16" t="s">
        <v>617</v>
      </c>
      <c r="D16" s="5">
        <v>13480</v>
      </c>
      <c r="H16" t="s">
        <v>78</v>
      </c>
      <c r="L16" t="s">
        <v>78</v>
      </c>
    </row>
    <row r="17" spans="1:12" ht="15">
      <c r="A17" t="s">
        <v>618</v>
      </c>
      <c r="D17" s="5">
        <v>96100</v>
      </c>
      <c r="H17" s="5">
        <v>360592</v>
      </c>
      <c r="L17" s="5">
        <v>1182351</v>
      </c>
    </row>
    <row r="19" spans="1:12" ht="15">
      <c r="A19" s="8" t="s">
        <v>621</v>
      </c>
      <c r="D19" s="5">
        <v>534592</v>
      </c>
      <c r="H19" s="5">
        <v>802960</v>
      </c>
      <c r="L19" s="5">
        <v>1580954</v>
      </c>
    </row>
    <row r="20" spans="1:12" ht="15">
      <c r="A20" t="s">
        <v>622</v>
      </c>
      <c r="D20" s="5">
        <v>93489</v>
      </c>
      <c r="H20" s="5">
        <v>72882</v>
      </c>
      <c r="L20" s="5">
        <v>57753</v>
      </c>
    </row>
    <row r="22" spans="1:12" ht="15">
      <c r="A22" s="8" t="s">
        <v>122</v>
      </c>
      <c r="D22" s="5">
        <v>23386597</v>
      </c>
      <c r="H22" s="5">
        <v>17984758</v>
      </c>
      <c r="L22" s="5">
        <v>14183741</v>
      </c>
    </row>
    <row r="24" spans="2:13" ht="1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ht="15">
      <c r="A25" t="s">
        <v>623</v>
      </c>
    </row>
    <row r="26" spans="1:12" ht="15">
      <c r="A26" t="s">
        <v>123</v>
      </c>
      <c r="D26" s="5">
        <v>5487640</v>
      </c>
      <c r="H26" s="5">
        <v>4961565</v>
      </c>
      <c r="L26" s="5">
        <v>3688066</v>
      </c>
    </row>
    <row r="27" spans="1:12" ht="15">
      <c r="A27" t="s">
        <v>624</v>
      </c>
      <c r="D27" s="5">
        <v>3612104</v>
      </c>
      <c r="H27" s="5">
        <v>4144546</v>
      </c>
      <c r="L27" s="5">
        <v>4084496</v>
      </c>
    </row>
    <row r="28" spans="1:12" ht="15">
      <c r="A28" t="s">
        <v>625</v>
      </c>
      <c r="D28" s="7">
        <v>-430208</v>
      </c>
      <c r="H28" s="7">
        <v>-708427</v>
      </c>
      <c r="L28" s="7">
        <v>-1115066</v>
      </c>
    </row>
    <row r="29" spans="1:12" ht="15">
      <c r="A29" t="s">
        <v>626</v>
      </c>
      <c r="D29" s="5">
        <v>1609108</v>
      </c>
      <c r="H29" t="s">
        <v>78</v>
      </c>
      <c r="L29" t="s">
        <v>78</v>
      </c>
    </row>
    <row r="30" spans="1:12" ht="15">
      <c r="A30" t="s">
        <v>627</v>
      </c>
      <c r="D30" s="5">
        <v>449217</v>
      </c>
      <c r="H30" t="s">
        <v>78</v>
      </c>
      <c r="L30" t="s">
        <v>78</v>
      </c>
    </row>
    <row r="31" spans="1:12" ht="15">
      <c r="A31" t="s">
        <v>628</v>
      </c>
      <c r="D31" s="5">
        <v>654465</v>
      </c>
      <c r="H31" s="5">
        <v>223038</v>
      </c>
      <c r="L31" s="5">
        <v>286145</v>
      </c>
    </row>
    <row r="32" spans="1:12" ht="15">
      <c r="A32" t="s">
        <v>629</v>
      </c>
      <c r="D32" s="5">
        <v>447225</v>
      </c>
      <c r="H32" s="5">
        <v>404399</v>
      </c>
      <c r="L32" s="5">
        <v>144463</v>
      </c>
    </row>
    <row r="34" spans="1:12" ht="15">
      <c r="A34" s="8" t="s">
        <v>630</v>
      </c>
      <c r="D34" s="5">
        <v>11829551</v>
      </c>
      <c r="H34" s="5">
        <v>9025121</v>
      </c>
      <c r="L34" s="5">
        <v>7088104</v>
      </c>
    </row>
    <row r="36" spans="1:12" ht="15">
      <c r="A36" t="s">
        <v>631</v>
      </c>
      <c r="D36" s="5">
        <v>11557046</v>
      </c>
      <c r="H36" s="5">
        <v>8959637</v>
      </c>
      <c r="L36" s="5">
        <v>7095637</v>
      </c>
    </row>
    <row r="37" spans="1:12" ht="15">
      <c r="A37" t="s">
        <v>128</v>
      </c>
      <c r="D37" s="5">
        <v>24108</v>
      </c>
      <c r="H37" t="s">
        <v>78</v>
      </c>
      <c r="L37" t="s">
        <v>78</v>
      </c>
    </row>
    <row r="39" spans="1:12" ht="15">
      <c r="A39" s="8" t="s">
        <v>136</v>
      </c>
      <c r="D39" s="5">
        <v>11532938</v>
      </c>
      <c r="H39" s="5">
        <v>8959637</v>
      </c>
      <c r="L39" s="5">
        <v>7095637</v>
      </c>
    </row>
    <row r="41" spans="2:13" ht="1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ht="15">
      <c r="A42" t="s">
        <v>633</v>
      </c>
    </row>
    <row r="43" spans="1:12" ht="15">
      <c r="A43" t="s">
        <v>986</v>
      </c>
      <c r="D43" t="s">
        <v>78</v>
      </c>
      <c r="H43" t="s">
        <v>78</v>
      </c>
      <c r="L43" s="7">
        <v>-3740595</v>
      </c>
    </row>
    <row r="44" spans="1:12" ht="15">
      <c r="A44" t="s">
        <v>987</v>
      </c>
      <c r="D44" t="s">
        <v>78</v>
      </c>
      <c r="H44" t="s">
        <v>78</v>
      </c>
      <c r="L44" s="7">
        <v>-1809818</v>
      </c>
    </row>
    <row r="45" spans="1:12" ht="15">
      <c r="A45" t="s">
        <v>634</v>
      </c>
      <c r="D45" s="7">
        <v>-12317729</v>
      </c>
      <c r="H45" s="7">
        <v>-3858307</v>
      </c>
      <c r="L45" t="s">
        <v>78</v>
      </c>
    </row>
    <row r="46" spans="1:12" ht="15">
      <c r="A46" t="s">
        <v>988</v>
      </c>
      <c r="D46" s="5">
        <v>16170404</v>
      </c>
      <c r="H46" s="7">
        <v>-77617</v>
      </c>
      <c r="L46" s="7">
        <v>-3137354</v>
      </c>
    </row>
    <row r="48" spans="1:12" ht="15">
      <c r="A48" s="8" t="s">
        <v>137</v>
      </c>
      <c r="D48" s="5">
        <v>3852675</v>
      </c>
      <c r="H48" s="7">
        <v>-3935924</v>
      </c>
      <c r="L48" s="7">
        <v>-8687767</v>
      </c>
    </row>
    <row r="50" spans="2:13" ht="1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2" ht="15">
      <c r="A51" s="8" t="s">
        <v>132</v>
      </c>
      <c r="C51" s="4">
        <v>15385613</v>
      </c>
      <c r="D51" s="4"/>
      <c r="G51" s="4">
        <v>5023713</v>
      </c>
      <c r="H51" s="4"/>
      <c r="K51" s="13">
        <v>-1592130</v>
      </c>
      <c r="L51" s="13"/>
    </row>
    <row r="53" spans="2:13" ht="1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ht="15">
      <c r="A54" s="8" t="s">
        <v>989</v>
      </c>
    </row>
    <row r="55" spans="1:12" ht="15">
      <c r="A55" t="s">
        <v>639</v>
      </c>
      <c r="C55" s="3">
        <v>1.22</v>
      </c>
      <c r="D55" s="3"/>
      <c r="H55" t="s">
        <v>135</v>
      </c>
      <c r="L55" t="s">
        <v>135</v>
      </c>
    </row>
    <row r="57" spans="1:12" ht="15">
      <c r="A57" t="s">
        <v>640</v>
      </c>
      <c r="C57" s="3">
        <v>1.63</v>
      </c>
      <c r="D57" s="3"/>
      <c r="H57" t="s">
        <v>135</v>
      </c>
      <c r="L57" t="s">
        <v>135</v>
      </c>
    </row>
    <row r="59" spans="1:12" ht="15">
      <c r="A59" t="s">
        <v>641</v>
      </c>
      <c r="C59" s="3">
        <v>0.64</v>
      </c>
      <c r="D59" s="3"/>
      <c r="H59" t="s">
        <v>135</v>
      </c>
      <c r="L59" t="s">
        <v>135</v>
      </c>
    </row>
    <row r="61" spans="1:12" ht="15">
      <c r="A61" t="s">
        <v>990</v>
      </c>
      <c r="D61" s="5">
        <v>9427021</v>
      </c>
      <c r="H61" t="s">
        <v>135</v>
      </c>
      <c r="L61" t="s">
        <v>135</v>
      </c>
    </row>
  </sheetData>
  <sheetProtection selectLockedCells="1" selectUnlockedCells="1"/>
  <mergeCells count="26">
    <mergeCell ref="A2:F2"/>
    <mergeCell ref="C5:L5"/>
    <mergeCell ref="C6:D6"/>
    <mergeCell ref="G6:H6"/>
    <mergeCell ref="K6:L6"/>
    <mergeCell ref="C9:D9"/>
    <mergeCell ref="G9:H9"/>
    <mergeCell ref="K9:L9"/>
    <mergeCell ref="B24:E24"/>
    <mergeCell ref="F24:I24"/>
    <mergeCell ref="J24:M24"/>
    <mergeCell ref="B41:E41"/>
    <mergeCell ref="F41:I41"/>
    <mergeCell ref="J41:M41"/>
    <mergeCell ref="B50:E50"/>
    <mergeCell ref="F50:I50"/>
    <mergeCell ref="J50:M50"/>
    <mergeCell ref="C51:D51"/>
    <mergeCell ref="G51:H51"/>
    <mergeCell ref="K51:L51"/>
    <mergeCell ref="B53:E53"/>
    <mergeCell ref="F53:I53"/>
    <mergeCell ref="J53:M53"/>
    <mergeCell ref="C55:D55"/>
    <mergeCell ref="C57:D57"/>
    <mergeCell ref="C59:D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G36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2" t="s">
        <v>983</v>
      </c>
      <c r="B2" s="2"/>
      <c r="C2" s="2"/>
      <c r="D2" s="2"/>
      <c r="E2" s="2"/>
      <c r="F2" s="2"/>
    </row>
    <row r="5" spans="3:32" ht="39.75" customHeight="1">
      <c r="C5" s="9"/>
      <c r="D5" s="9"/>
      <c r="G5" s="9"/>
      <c r="H5" s="9"/>
      <c r="K5" s="9"/>
      <c r="L5" s="9"/>
      <c r="O5" s="1" t="s">
        <v>991</v>
      </c>
      <c r="P5" s="1"/>
      <c r="S5" s="1" t="s">
        <v>992</v>
      </c>
      <c r="T5" s="1"/>
      <c r="W5" s="1" t="s">
        <v>993</v>
      </c>
      <c r="X5" s="1"/>
      <c r="AA5" s="1" t="s">
        <v>994</v>
      </c>
      <c r="AB5" s="1"/>
      <c r="AE5" s="1" t="s">
        <v>995</v>
      </c>
      <c r="AF5" s="1"/>
    </row>
    <row r="6" spans="3:12" ht="15">
      <c r="C6" s="9"/>
      <c r="D6" s="9"/>
      <c r="G6" s="9"/>
      <c r="H6" s="9"/>
      <c r="K6" s="9"/>
      <c r="L6" s="9"/>
    </row>
    <row r="7" spans="3:12" ht="15">
      <c r="C7" s="9"/>
      <c r="D7" s="9"/>
      <c r="G7" s="2" t="s">
        <v>556</v>
      </c>
      <c r="H7" s="2"/>
      <c r="I7" s="2"/>
      <c r="J7" s="2"/>
      <c r="K7" s="2"/>
      <c r="L7" s="2"/>
    </row>
    <row r="8" spans="3:12" ht="39.75" customHeight="1">
      <c r="C8" s="1" t="s">
        <v>648</v>
      </c>
      <c r="D8" s="1"/>
      <c r="G8" s="1" t="s">
        <v>996</v>
      </c>
      <c r="H8" s="1"/>
      <c r="K8" s="1" t="s">
        <v>650</v>
      </c>
      <c r="L8" s="1"/>
    </row>
    <row r="9" spans="2:33" ht="1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2" ht="15">
      <c r="A10" s="8" t="s">
        <v>997</v>
      </c>
      <c r="C10" s="4">
        <v>32573081</v>
      </c>
      <c r="D10" s="4"/>
      <c r="H10" t="s">
        <v>78</v>
      </c>
      <c r="K10" s="9" t="s">
        <v>38</v>
      </c>
      <c r="L10" s="9"/>
      <c r="O10" s="9" t="s">
        <v>38</v>
      </c>
      <c r="P10" s="9"/>
      <c r="S10" s="9" t="s">
        <v>38</v>
      </c>
      <c r="T10" s="9"/>
      <c r="W10" s="9" t="s">
        <v>38</v>
      </c>
      <c r="X10" s="9"/>
      <c r="AA10" s="9" t="s">
        <v>38</v>
      </c>
      <c r="AB10" s="9"/>
      <c r="AE10" s="4">
        <v>32573081</v>
      </c>
      <c r="AF10" s="4"/>
    </row>
    <row r="11" spans="1:32" ht="15">
      <c r="A11" t="s">
        <v>652</v>
      </c>
      <c r="D11" s="5">
        <v>17500000</v>
      </c>
      <c r="H11" t="s">
        <v>78</v>
      </c>
      <c r="L11" t="s">
        <v>78</v>
      </c>
      <c r="P11" t="s">
        <v>78</v>
      </c>
      <c r="T11" t="s">
        <v>78</v>
      </c>
      <c r="X11" t="s">
        <v>78</v>
      </c>
      <c r="AB11" t="s">
        <v>78</v>
      </c>
      <c r="AF11" s="5">
        <v>17500000</v>
      </c>
    </row>
    <row r="12" spans="1:32" ht="15">
      <c r="A12" t="s">
        <v>136</v>
      </c>
      <c r="D12" s="5">
        <v>7095637</v>
      </c>
      <c r="H12" t="s">
        <v>78</v>
      </c>
      <c r="L12" t="s">
        <v>78</v>
      </c>
      <c r="P12" t="s">
        <v>78</v>
      </c>
      <c r="T12" t="s">
        <v>78</v>
      </c>
      <c r="X12" t="s">
        <v>78</v>
      </c>
      <c r="AB12" t="s">
        <v>78</v>
      </c>
      <c r="AF12" s="5">
        <v>7095637</v>
      </c>
    </row>
    <row r="13" spans="1:32" ht="15">
      <c r="A13" t="s">
        <v>998</v>
      </c>
      <c r="D13" s="7">
        <v>-5550413</v>
      </c>
      <c r="H13" t="s">
        <v>78</v>
      </c>
      <c r="L13" t="s">
        <v>78</v>
      </c>
      <c r="P13" t="s">
        <v>78</v>
      </c>
      <c r="T13" t="s">
        <v>78</v>
      </c>
      <c r="X13" t="s">
        <v>78</v>
      </c>
      <c r="AB13" t="s">
        <v>78</v>
      </c>
      <c r="AF13" s="7">
        <v>-5550413</v>
      </c>
    </row>
    <row r="14" spans="1:32" ht="15">
      <c r="A14" t="s">
        <v>999</v>
      </c>
      <c r="D14" s="7">
        <v>-3137354</v>
      </c>
      <c r="H14" t="s">
        <v>78</v>
      </c>
      <c r="L14" t="s">
        <v>78</v>
      </c>
      <c r="P14" t="s">
        <v>78</v>
      </c>
      <c r="T14" t="s">
        <v>78</v>
      </c>
      <c r="X14" t="s">
        <v>78</v>
      </c>
      <c r="AB14" t="s">
        <v>78</v>
      </c>
      <c r="AF14" s="7">
        <v>-3137354</v>
      </c>
    </row>
    <row r="16" spans="2:33" ht="1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2" ht="39.75" customHeight="1">
      <c r="A17" s="19" t="s">
        <v>1000</v>
      </c>
      <c r="D17" s="5">
        <v>48480951</v>
      </c>
      <c r="H17" t="s">
        <v>78</v>
      </c>
      <c r="L17" t="s">
        <v>78</v>
      </c>
      <c r="P17" t="s">
        <v>78</v>
      </c>
      <c r="T17" t="s">
        <v>78</v>
      </c>
      <c r="X17" t="s">
        <v>78</v>
      </c>
      <c r="AB17" t="s">
        <v>78</v>
      </c>
      <c r="AF17" s="5">
        <v>48480951</v>
      </c>
    </row>
    <row r="18" spans="1:32" ht="15">
      <c r="A18" t="s">
        <v>653</v>
      </c>
      <c r="D18" s="7">
        <v>-1500000</v>
      </c>
      <c r="H18" t="s">
        <v>78</v>
      </c>
      <c r="L18" t="s">
        <v>78</v>
      </c>
      <c r="P18" t="s">
        <v>78</v>
      </c>
      <c r="T18" t="s">
        <v>78</v>
      </c>
      <c r="X18" t="s">
        <v>78</v>
      </c>
      <c r="AB18" t="s">
        <v>78</v>
      </c>
      <c r="AF18" s="7">
        <v>-1500000</v>
      </c>
    </row>
    <row r="19" spans="1:32" ht="15">
      <c r="A19" t="s">
        <v>136</v>
      </c>
      <c r="D19" s="5">
        <v>8959637</v>
      </c>
      <c r="H19" t="s">
        <v>78</v>
      </c>
      <c r="L19" t="s">
        <v>78</v>
      </c>
      <c r="P19" t="s">
        <v>78</v>
      </c>
      <c r="T19" t="s">
        <v>78</v>
      </c>
      <c r="X19" t="s">
        <v>78</v>
      </c>
      <c r="AB19" t="s">
        <v>78</v>
      </c>
      <c r="AF19" s="5">
        <v>8959637</v>
      </c>
    </row>
    <row r="20" spans="1:32" ht="15">
      <c r="A20" t="s">
        <v>998</v>
      </c>
      <c r="D20" s="7">
        <v>-3858307</v>
      </c>
      <c r="H20" t="s">
        <v>78</v>
      </c>
      <c r="L20" t="s">
        <v>78</v>
      </c>
      <c r="P20" t="s">
        <v>78</v>
      </c>
      <c r="T20" t="s">
        <v>78</v>
      </c>
      <c r="X20" t="s">
        <v>78</v>
      </c>
      <c r="AB20" t="s">
        <v>78</v>
      </c>
      <c r="AF20" s="7">
        <v>-3858307</v>
      </c>
    </row>
    <row r="21" spans="1:32" ht="15">
      <c r="A21" t="s">
        <v>999</v>
      </c>
      <c r="D21" s="7">
        <v>-77617</v>
      </c>
      <c r="H21" t="s">
        <v>78</v>
      </c>
      <c r="L21" t="s">
        <v>78</v>
      </c>
      <c r="P21" t="s">
        <v>78</v>
      </c>
      <c r="T21" t="s">
        <v>78</v>
      </c>
      <c r="X21" t="s">
        <v>78</v>
      </c>
      <c r="AB21" t="s">
        <v>78</v>
      </c>
      <c r="AF21" s="7">
        <v>-77617</v>
      </c>
    </row>
    <row r="23" spans="2:33" ht="1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2" ht="39.75" customHeight="1">
      <c r="A24" s="19" t="s">
        <v>1001</v>
      </c>
      <c r="D24" s="5">
        <v>52004664</v>
      </c>
      <c r="H24" t="s">
        <v>78</v>
      </c>
      <c r="L24" t="s">
        <v>78</v>
      </c>
      <c r="P24" t="s">
        <v>78</v>
      </c>
      <c r="T24" t="s">
        <v>78</v>
      </c>
      <c r="X24" t="s">
        <v>78</v>
      </c>
      <c r="AB24" t="s">
        <v>78</v>
      </c>
      <c r="AF24" s="5">
        <v>52004664</v>
      </c>
    </row>
    <row r="25" spans="1:32" ht="15">
      <c r="A25" t="s">
        <v>652</v>
      </c>
      <c r="D25" s="5">
        <v>7000000</v>
      </c>
      <c r="H25" t="s">
        <v>78</v>
      </c>
      <c r="L25" t="s">
        <v>78</v>
      </c>
      <c r="P25" t="s">
        <v>78</v>
      </c>
      <c r="T25" t="s">
        <v>78</v>
      </c>
      <c r="X25" t="s">
        <v>78</v>
      </c>
      <c r="AB25" t="s">
        <v>78</v>
      </c>
      <c r="AF25" s="5">
        <v>7000000</v>
      </c>
    </row>
    <row r="26" spans="1:32" ht="15">
      <c r="A26" t="s">
        <v>653</v>
      </c>
      <c r="D26" s="7">
        <v>-1500000</v>
      </c>
      <c r="H26" t="s">
        <v>78</v>
      </c>
      <c r="L26" t="s">
        <v>78</v>
      </c>
      <c r="P26" t="s">
        <v>78</v>
      </c>
      <c r="T26" t="s">
        <v>78</v>
      </c>
      <c r="X26" t="s">
        <v>78</v>
      </c>
      <c r="AB26" t="s">
        <v>78</v>
      </c>
      <c r="AF26" s="7">
        <v>-1500000</v>
      </c>
    </row>
    <row r="27" spans="1:32" ht="15">
      <c r="A27" t="s">
        <v>1002</v>
      </c>
      <c r="D27" s="5">
        <v>5077597</v>
      </c>
      <c r="H27" t="s">
        <v>78</v>
      </c>
      <c r="L27" t="s">
        <v>78</v>
      </c>
      <c r="P27" t="s">
        <v>78</v>
      </c>
      <c r="T27" t="s">
        <v>78</v>
      </c>
      <c r="X27" t="s">
        <v>78</v>
      </c>
      <c r="AB27" t="s">
        <v>78</v>
      </c>
      <c r="AF27" s="5">
        <v>5077597</v>
      </c>
    </row>
    <row r="28" spans="1:32" ht="15">
      <c r="A28" t="s">
        <v>1003</v>
      </c>
      <c r="D28" s="7">
        <v>-7935430</v>
      </c>
      <c r="H28" t="s">
        <v>78</v>
      </c>
      <c r="L28" t="s">
        <v>78</v>
      </c>
      <c r="P28" t="s">
        <v>78</v>
      </c>
      <c r="T28" t="s">
        <v>78</v>
      </c>
      <c r="X28" t="s">
        <v>78</v>
      </c>
      <c r="AB28" t="s">
        <v>78</v>
      </c>
      <c r="AF28" s="7">
        <v>-7935430</v>
      </c>
    </row>
    <row r="29" spans="1:32" ht="15">
      <c r="A29" t="s">
        <v>1004</v>
      </c>
      <c r="D29" s="5">
        <v>10385661</v>
      </c>
      <c r="H29" t="s">
        <v>78</v>
      </c>
      <c r="L29" t="s">
        <v>78</v>
      </c>
      <c r="P29" t="s">
        <v>78</v>
      </c>
      <c r="T29" t="s">
        <v>78</v>
      </c>
      <c r="X29" t="s">
        <v>78</v>
      </c>
      <c r="AB29" t="s">
        <v>78</v>
      </c>
      <c r="AF29" s="5">
        <v>10385661</v>
      </c>
    </row>
    <row r="30" spans="1:32" ht="15">
      <c r="A30" t="s">
        <v>657</v>
      </c>
      <c r="D30" s="7">
        <v>-65032492</v>
      </c>
      <c r="H30" s="5">
        <v>4056521</v>
      </c>
      <c r="L30" s="5">
        <v>4057</v>
      </c>
      <c r="P30" s="5">
        <v>65028435</v>
      </c>
      <c r="T30" t="s">
        <v>78</v>
      </c>
      <c r="X30" t="s">
        <v>78</v>
      </c>
      <c r="AB30" t="s">
        <v>78</v>
      </c>
      <c r="AF30" t="s">
        <v>78</v>
      </c>
    </row>
    <row r="31" spans="1:32" ht="15">
      <c r="A31" t="s">
        <v>658</v>
      </c>
      <c r="D31" t="s">
        <v>78</v>
      </c>
      <c r="H31" s="5">
        <v>5370500</v>
      </c>
      <c r="L31" s="5">
        <v>5370</v>
      </c>
      <c r="P31" s="5">
        <v>73619791</v>
      </c>
      <c r="T31" t="s">
        <v>78</v>
      </c>
      <c r="X31" t="s">
        <v>78</v>
      </c>
      <c r="AB31" t="s">
        <v>78</v>
      </c>
      <c r="AF31" s="5">
        <v>73625161</v>
      </c>
    </row>
    <row r="32" spans="1:32" ht="15">
      <c r="A32" t="s">
        <v>1005</v>
      </c>
      <c r="D32" t="s">
        <v>78</v>
      </c>
      <c r="H32" t="s">
        <v>78</v>
      </c>
      <c r="L32" t="s">
        <v>78</v>
      </c>
      <c r="P32" t="s">
        <v>78</v>
      </c>
      <c r="T32" s="5">
        <v>6455342</v>
      </c>
      <c r="X32" s="7">
        <v>-481937</v>
      </c>
      <c r="AB32" s="5">
        <v>1884380</v>
      </c>
      <c r="AF32" s="5">
        <v>7857785</v>
      </c>
    </row>
    <row r="33" spans="1:32" ht="15">
      <c r="A33" t="s">
        <v>663</v>
      </c>
      <c r="D33" t="s">
        <v>78</v>
      </c>
      <c r="H33" t="s">
        <v>78</v>
      </c>
      <c r="L33" t="s">
        <v>78</v>
      </c>
      <c r="P33" t="s">
        <v>78</v>
      </c>
      <c r="T33" s="7">
        <v>-6033293</v>
      </c>
      <c r="X33" t="s">
        <v>78</v>
      </c>
      <c r="AB33" t="s">
        <v>78</v>
      </c>
      <c r="AF33" s="7">
        <v>-6033293</v>
      </c>
    </row>
    <row r="35" spans="2:33" ht="1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1:32" ht="39.75" customHeight="1">
      <c r="A36" s="19" t="s">
        <v>1006</v>
      </c>
      <c r="C36" s="9" t="s">
        <v>38</v>
      </c>
      <c r="D36" s="9"/>
      <c r="H36" s="5">
        <v>9427021</v>
      </c>
      <c r="K36" s="4">
        <v>9427</v>
      </c>
      <c r="L36" s="4"/>
      <c r="O36" s="4">
        <v>138648226</v>
      </c>
      <c r="P36" s="4"/>
      <c r="S36" s="4">
        <v>422049</v>
      </c>
      <c r="T36" s="4"/>
      <c r="W36" s="13">
        <v>-481937</v>
      </c>
      <c r="X36" s="13"/>
      <c r="AA36" s="4">
        <v>1884380</v>
      </c>
      <c r="AB36" s="4"/>
      <c r="AE36" s="4">
        <v>140482145</v>
      </c>
      <c r="AF36" s="4"/>
    </row>
  </sheetData>
  <sheetProtection selectLockedCells="1" selectUnlockedCells="1"/>
  <mergeCells count="63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C6:D6"/>
    <mergeCell ref="G6:H6"/>
    <mergeCell ref="K6:L6"/>
    <mergeCell ref="C7:D7"/>
    <mergeCell ref="G7:L7"/>
    <mergeCell ref="C8:D8"/>
    <mergeCell ref="G8:H8"/>
    <mergeCell ref="K8:L8"/>
    <mergeCell ref="B9:E9"/>
    <mergeCell ref="F9:I9"/>
    <mergeCell ref="J9:M9"/>
    <mergeCell ref="N9:Q9"/>
    <mergeCell ref="R9:U9"/>
    <mergeCell ref="V9:Y9"/>
    <mergeCell ref="Z9:AC9"/>
    <mergeCell ref="AD9:AG9"/>
    <mergeCell ref="C10:D10"/>
    <mergeCell ref="K10:L10"/>
    <mergeCell ref="O10:P10"/>
    <mergeCell ref="S10:T10"/>
    <mergeCell ref="W10:X10"/>
    <mergeCell ref="AA10:AB10"/>
    <mergeCell ref="AE10:AF10"/>
    <mergeCell ref="B16:E16"/>
    <mergeCell ref="F16:I16"/>
    <mergeCell ref="J16:M16"/>
    <mergeCell ref="N16:Q16"/>
    <mergeCell ref="R16:U16"/>
    <mergeCell ref="V16:Y16"/>
    <mergeCell ref="Z16:AC16"/>
    <mergeCell ref="AD16:AG16"/>
    <mergeCell ref="B23:E23"/>
    <mergeCell ref="F23:I23"/>
    <mergeCell ref="J23:M23"/>
    <mergeCell ref="N23:Q23"/>
    <mergeCell ref="R23:U23"/>
    <mergeCell ref="V23:Y23"/>
    <mergeCell ref="Z23:AC23"/>
    <mergeCell ref="AD23:AG23"/>
    <mergeCell ref="B35:E35"/>
    <mergeCell ref="F35:I35"/>
    <mergeCell ref="J35:M35"/>
    <mergeCell ref="N35:Q35"/>
    <mergeCell ref="R35:U35"/>
    <mergeCell ref="V35:Y35"/>
    <mergeCell ref="Z35:AC35"/>
    <mergeCell ref="AD35:AG35"/>
    <mergeCell ref="C36:D36"/>
    <mergeCell ref="K36:L36"/>
    <mergeCell ref="O36:P36"/>
    <mergeCell ref="S36:T36"/>
    <mergeCell ref="W36:X36"/>
    <mergeCell ref="AA36:AB36"/>
    <mergeCell ref="AE36:AF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M4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2" t="s">
        <v>983</v>
      </c>
      <c r="B2" s="2"/>
      <c r="C2" s="2"/>
      <c r="D2" s="2"/>
      <c r="E2" s="2"/>
      <c r="F2" s="2"/>
    </row>
    <row r="5" spans="3:12" ht="15">
      <c r="C5" s="2" t="s">
        <v>984</v>
      </c>
      <c r="D5" s="2"/>
      <c r="E5" s="2"/>
      <c r="F5" s="2"/>
      <c r="G5" s="2"/>
      <c r="H5" s="2"/>
      <c r="I5" s="2"/>
      <c r="J5" s="2"/>
      <c r="K5" s="2"/>
      <c r="L5" s="2"/>
    </row>
    <row r="6" spans="3:12" ht="15">
      <c r="C6" s="2" t="s">
        <v>117</v>
      </c>
      <c r="D6" s="2"/>
      <c r="G6" s="2" t="s">
        <v>116</v>
      </c>
      <c r="H6" s="2"/>
      <c r="K6" s="2" t="s">
        <v>115</v>
      </c>
      <c r="L6" s="2"/>
    </row>
    <row r="7" ht="15">
      <c r="A7" s="8" t="s">
        <v>665</v>
      </c>
    </row>
    <row r="8" spans="1:12" ht="15">
      <c r="A8" t="s">
        <v>132</v>
      </c>
      <c r="C8" s="4">
        <v>15385613</v>
      </c>
      <c r="D8" s="4"/>
      <c r="G8" s="4">
        <v>5023713</v>
      </c>
      <c r="H8" s="4"/>
      <c r="K8" s="13">
        <v>-1592130</v>
      </c>
      <c r="L8" s="13"/>
    </row>
    <row r="9" ht="15">
      <c r="A9" s="6" t="s">
        <v>1007</v>
      </c>
    </row>
    <row r="10" spans="1:12" ht="15">
      <c r="A10" t="s">
        <v>1008</v>
      </c>
      <c r="D10" s="7">
        <v>-16170404</v>
      </c>
      <c r="H10" s="5">
        <v>77617</v>
      </c>
      <c r="L10" s="5">
        <v>3137354</v>
      </c>
    </row>
    <row r="11" spans="1:12" ht="15">
      <c r="A11" t="s">
        <v>667</v>
      </c>
      <c r="D11" s="5">
        <v>12317729</v>
      </c>
      <c r="H11" s="5">
        <v>3858307</v>
      </c>
      <c r="L11" s="5">
        <v>5550413</v>
      </c>
    </row>
    <row r="12" spans="1:12" ht="15">
      <c r="A12" t="s">
        <v>668</v>
      </c>
      <c r="D12" s="7">
        <v>-4484379</v>
      </c>
      <c r="H12" s="7">
        <v>-4397721</v>
      </c>
      <c r="L12" s="7">
        <v>-4342615</v>
      </c>
    </row>
    <row r="13" spans="1:12" ht="15">
      <c r="A13" t="s">
        <v>669</v>
      </c>
      <c r="D13" s="7">
        <v>-711865</v>
      </c>
      <c r="H13" s="7">
        <v>-612887</v>
      </c>
      <c r="L13" s="7">
        <v>-553291</v>
      </c>
    </row>
    <row r="14" spans="1:12" ht="15">
      <c r="A14" t="s">
        <v>670</v>
      </c>
      <c r="D14" s="7">
        <v>-18500</v>
      </c>
      <c r="H14" t="s">
        <v>78</v>
      </c>
      <c r="L14" t="s">
        <v>78</v>
      </c>
    </row>
    <row r="15" spans="1:12" ht="15">
      <c r="A15" t="s">
        <v>671</v>
      </c>
      <c r="D15" s="5">
        <v>362650</v>
      </c>
      <c r="H15" s="5">
        <v>347068</v>
      </c>
      <c r="L15" s="5">
        <v>251291</v>
      </c>
    </row>
    <row r="16" spans="1:12" ht="15">
      <c r="A16" t="s">
        <v>672</v>
      </c>
      <c r="D16" s="7">
        <v>-77969680</v>
      </c>
      <c r="H16" s="7">
        <v>-31678778</v>
      </c>
      <c r="L16" s="7">
        <v>-50842797</v>
      </c>
    </row>
    <row r="17" spans="1:12" ht="15">
      <c r="A17" t="s">
        <v>673</v>
      </c>
      <c r="D17" s="5">
        <v>23250330</v>
      </c>
      <c r="H17" s="5">
        <v>14312240</v>
      </c>
      <c r="L17" t="s">
        <v>78</v>
      </c>
    </row>
    <row r="18" spans="1:12" ht="15">
      <c r="A18" t="s">
        <v>674</v>
      </c>
      <c r="D18" s="5">
        <v>382875</v>
      </c>
      <c r="H18" t="s">
        <v>78</v>
      </c>
      <c r="L18" t="s">
        <v>78</v>
      </c>
    </row>
    <row r="19" ht="15">
      <c r="A19" t="s">
        <v>675</v>
      </c>
    </row>
    <row r="20" spans="1:12" ht="15">
      <c r="A20" t="s">
        <v>598</v>
      </c>
      <c r="D20" s="7">
        <v>-545494</v>
      </c>
      <c r="H20" s="5">
        <v>134521</v>
      </c>
      <c r="L20" s="7">
        <v>-664914</v>
      </c>
    </row>
    <row r="21" spans="1:12" ht="15">
      <c r="A21" t="s">
        <v>600</v>
      </c>
      <c r="D21" s="7">
        <v>-123613</v>
      </c>
      <c r="H21" s="7">
        <v>-40986</v>
      </c>
      <c r="L21" s="7">
        <v>-13292</v>
      </c>
    </row>
    <row r="22" spans="1:12" ht="15">
      <c r="A22" t="s">
        <v>602</v>
      </c>
      <c r="D22" s="5">
        <v>80127</v>
      </c>
      <c r="H22" s="5">
        <v>355221</v>
      </c>
      <c r="L22" s="5">
        <v>529493</v>
      </c>
    </row>
    <row r="23" spans="1:12" ht="15">
      <c r="A23" t="s">
        <v>603</v>
      </c>
      <c r="D23" s="5">
        <v>2161202</v>
      </c>
      <c r="H23" s="7">
        <v>-181293</v>
      </c>
      <c r="L23" s="5">
        <v>173195</v>
      </c>
    </row>
    <row r="24" spans="1:12" ht="15">
      <c r="A24" t="s">
        <v>604</v>
      </c>
      <c r="D24" s="5">
        <v>47544</v>
      </c>
      <c r="H24" s="7">
        <v>-21051</v>
      </c>
      <c r="L24" s="7">
        <v>-29338</v>
      </c>
    </row>
    <row r="26" spans="1:12" ht="15">
      <c r="A26" t="s">
        <v>676</v>
      </c>
      <c r="D26" s="7">
        <v>-46035865</v>
      </c>
      <c r="H26" s="7">
        <v>-12824029</v>
      </c>
      <c r="L26" s="7">
        <v>-48396631</v>
      </c>
    </row>
    <row r="28" spans="2:13" ht="1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ht="15">
      <c r="A29" s="8" t="s">
        <v>677</v>
      </c>
    </row>
    <row r="30" spans="1:12" ht="15">
      <c r="A30" t="s">
        <v>678</v>
      </c>
      <c r="D30" s="5">
        <v>73625161</v>
      </c>
      <c r="H30" t="s">
        <v>78</v>
      </c>
      <c r="L30" t="s">
        <v>78</v>
      </c>
    </row>
    <row r="31" spans="1:12" ht="15">
      <c r="A31" t="s">
        <v>679</v>
      </c>
      <c r="D31" s="5">
        <v>10500000</v>
      </c>
      <c r="H31" s="5">
        <v>14050000</v>
      </c>
      <c r="L31" s="5">
        <v>33000000</v>
      </c>
    </row>
    <row r="32" spans="1:12" ht="15">
      <c r="A32" t="s">
        <v>680</v>
      </c>
      <c r="D32" s="7">
        <v>-254626</v>
      </c>
      <c r="H32" s="7">
        <v>-640716</v>
      </c>
      <c r="L32" s="7">
        <v>-800251</v>
      </c>
    </row>
    <row r="33" spans="1:12" ht="15">
      <c r="A33" t="s">
        <v>652</v>
      </c>
      <c r="D33" s="5">
        <v>7000000</v>
      </c>
      <c r="H33" t="s">
        <v>78</v>
      </c>
      <c r="L33" s="5">
        <v>17500000</v>
      </c>
    </row>
    <row r="34" spans="1:12" ht="15">
      <c r="A34" t="s">
        <v>653</v>
      </c>
      <c r="D34" s="7">
        <v>-1500000</v>
      </c>
      <c r="H34" s="7">
        <v>-1500000</v>
      </c>
      <c r="L34" t="s">
        <v>78</v>
      </c>
    </row>
    <row r="35" spans="1:12" ht="15">
      <c r="A35" t="s">
        <v>681</v>
      </c>
      <c r="D35" s="7">
        <v>-6033293</v>
      </c>
      <c r="H35" t="s">
        <v>78</v>
      </c>
      <c r="L35" t="s">
        <v>78</v>
      </c>
    </row>
    <row r="37" spans="1:12" ht="15">
      <c r="A37" t="s">
        <v>682</v>
      </c>
      <c r="D37" s="5">
        <v>83337242</v>
      </c>
      <c r="H37" s="5">
        <v>11909284</v>
      </c>
      <c r="L37" s="5">
        <v>49699749</v>
      </c>
    </row>
    <row r="39" spans="2:13" ht="1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2" ht="15">
      <c r="A40" t="s">
        <v>1009</v>
      </c>
      <c r="D40" s="5">
        <v>37301377</v>
      </c>
      <c r="H40" s="7">
        <v>-914745</v>
      </c>
      <c r="L40" s="5">
        <v>1303118</v>
      </c>
    </row>
    <row r="41" spans="2:13" ht="1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ht="15">
      <c r="A42" t="s">
        <v>684</v>
      </c>
    </row>
    <row r="43" spans="1:12" ht="15">
      <c r="A43" t="s">
        <v>685</v>
      </c>
      <c r="D43" s="5">
        <v>1757139</v>
      </c>
      <c r="H43" s="5">
        <v>2671884</v>
      </c>
      <c r="L43" s="5">
        <v>1368766</v>
      </c>
    </row>
    <row r="45" spans="1:12" ht="15">
      <c r="A45" t="s">
        <v>686</v>
      </c>
      <c r="C45" s="4">
        <v>39058516</v>
      </c>
      <c r="D45" s="4"/>
      <c r="G45" s="4">
        <v>1757139</v>
      </c>
      <c r="H45" s="4"/>
      <c r="K45" s="4">
        <v>2671884</v>
      </c>
      <c r="L45" s="4"/>
    </row>
    <row r="47" spans="2:13" ht="1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ht="15">
      <c r="A48" t="s">
        <v>687</v>
      </c>
    </row>
    <row r="49" spans="1:12" ht="15">
      <c r="A49" t="s">
        <v>688</v>
      </c>
      <c r="C49" s="4">
        <v>5044864</v>
      </c>
      <c r="D49" s="4"/>
      <c r="G49" s="4">
        <v>4259275</v>
      </c>
      <c r="H49" s="4"/>
      <c r="K49" s="4">
        <v>2878949</v>
      </c>
      <c r="L49" s="4"/>
    </row>
  </sheetData>
  <sheetProtection selectLockedCells="1" selectUnlockedCells="1"/>
  <mergeCells count="26">
    <mergeCell ref="A2:F2"/>
    <mergeCell ref="C5:L5"/>
    <mergeCell ref="C6:D6"/>
    <mergeCell ref="G6:H6"/>
    <mergeCell ref="K6:L6"/>
    <mergeCell ref="C8:D8"/>
    <mergeCell ref="G8:H8"/>
    <mergeCell ref="K8:L8"/>
    <mergeCell ref="B28:E28"/>
    <mergeCell ref="F28:I28"/>
    <mergeCell ref="J28:M28"/>
    <mergeCell ref="B39:E39"/>
    <mergeCell ref="F39:I39"/>
    <mergeCell ref="J39:M39"/>
    <mergeCell ref="B41:E41"/>
    <mergeCell ref="F41:I41"/>
    <mergeCell ref="J41:M41"/>
    <mergeCell ref="C45:D45"/>
    <mergeCell ref="G45:H45"/>
    <mergeCell ref="K45:L45"/>
    <mergeCell ref="B47:E47"/>
    <mergeCell ref="F47:I47"/>
    <mergeCell ref="J47:M47"/>
    <mergeCell ref="C49:D49"/>
    <mergeCell ref="G49:H49"/>
    <mergeCell ref="K49:L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Y59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3.7109375" style="0" customWidth="1"/>
    <col min="25" max="16384" width="8.7109375" style="0" customWidth="1"/>
  </cols>
  <sheetData>
    <row r="2" spans="1:6" ht="15">
      <c r="A2" s="2" t="s">
        <v>983</v>
      </c>
      <c r="B2" s="2"/>
      <c r="C2" s="2"/>
      <c r="D2" s="2"/>
      <c r="E2" s="2"/>
      <c r="F2" s="2"/>
    </row>
    <row r="5" spans="1:24" ht="39.75" customHeight="1">
      <c r="A5" s="19" t="s">
        <v>1010</v>
      </c>
      <c r="C5" s="8" t="s">
        <v>690</v>
      </c>
      <c r="E5" s="19" t="s">
        <v>691</v>
      </c>
      <c r="G5" s="2" t="s">
        <v>692</v>
      </c>
      <c r="H5" s="2"/>
      <c r="K5" s="1" t="s">
        <v>693</v>
      </c>
      <c r="L5" s="1"/>
      <c r="O5" s="2" t="s">
        <v>193</v>
      </c>
      <c r="P5" s="2"/>
      <c r="S5" s="2" t="s">
        <v>1011</v>
      </c>
      <c r="T5" s="2"/>
      <c r="W5" s="1" t="s">
        <v>694</v>
      </c>
      <c r="X5" s="1"/>
    </row>
    <row r="6" spans="2:25" ht="1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ht="15">
      <c r="A7" s="8" t="s">
        <v>1012</v>
      </c>
    </row>
    <row r="8" spans="2:25" ht="1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3" ht="39.75" customHeight="1">
      <c r="A9" s="23" t="s">
        <v>1013</v>
      </c>
      <c r="C9" t="s">
        <v>1014</v>
      </c>
    </row>
    <row r="10" spans="1:20" ht="15">
      <c r="A10" t="s">
        <v>698</v>
      </c>
      <c r="E10" t="s">
        <v>700</v>
      </c>
      <c r="H10" t="s">
        <v>701</v>
      </c>
      <c r="K10" s="4">
        <v>8683141</v>
      </c>
      <c r="L10" s="4"/>
      <c r="O10" s="4">
        <v>8683141</v>
      </c>
      <c r="P10" s="4"/>
      <c r="S10" s="4">
        <v>8683141</v>
      </c>
      <c r="T10" s="4"/>
    </row>
    <row r="11" spans="1:20" ht="15">
      <c r="A11" t="s">
        <v>698</v>
      </c>
      <c r="E11" t="s">
        <v>851</v>
      </c>
      <c r="H11" t="s">
        <v>701</v>
      </c>
      <c r="L11" s="5">
        <v>11200821</v>
      </c>
      <c r="P11" s="5">
        <v>10963086</v>
      </c>
      <c r="T11" s="5">
        <v>11200821</v>
      </c>
    </row>
    <row r="12" spans="1:20" ht="15">
      <c r="A12" t="s">
        <v>703</v>
      </c>
      <c r="P12" t="s">
        <v>78</v>
      </c>
      <c r="T12" s="5">
        <v>7386100</v>
      </c>
    </row>
    <row r="13" spans="1:20" ht="39.75" customHeight="1">
      <c r="A13" s="6" t="s">
        <v>1015</v>
      </c>
      <c r="P13" s="5">
        <v>270390</v>
      </c>
      <c r="T13" s="5">
        <v>1328900</v>
      </c>
    </row>
    <row r="15" spans="1:24" ht="15">
      <c r="A15" t="s">
        <v>705</v>
      </c>
      <c r="P15" s="5">
        <v>19916617</v>
      </c>
      <c r="T15" s="5">
        <v>28598962</v>
      </c>
      <c r="X15" t="s">
        <v>852</v>
      </c>
    </row>
    <row r="17" spans="1:24" ht="15">
      <c r="A17" s="8" t="s">
        <v>707</v>
      </c>
      <c r="P17" s="5">
        <v>19916617</v>
      </c>
      <c r="T17" s="5">
        <v>28598962</v>
      </c>
      <c r="X17" t="s">
        <v>852</v>
      </c>
    </row>
    <row r="19" spans="2:25" ht="1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ht="15">
      <c r="A20" s="8" t="s">
        <v>1016</v>
      </c>
    </row>
    <row r="21" spans="2:25" ht="1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3" ht="15">
      <c r="A22" s="20" t="s">
        <v>709</v>
      </c>
      <c r="C22" t="s">
        <v>1017</v>
      </c>
    </row>
    <row r="23" spans="1:20" ht="15">
      <c r="A23" t="s">
        <v>698</v>
      </c>
      <c r="E23" t="s">
        <v>712</v>
      </c>
      <c r="H23" t="s">
        <v>713</v>
      </c>
      <c r="L23" s="5">
        <v>8560918</v>
      </c>
      <c r="P23" s="5">
        <v>8560918</v>
      </c>
      <c r="T23" s="5">
        <v>8061600</v>
      </c>
    </row>
    <row r="24" spans="1:20" ht="39.75" customHeight="1">
      <c r="A24" s="6" t="s">
        <v>1018</v>
      </c>
      <c r="P24" s="5">
        <v>1000000</v>
      </c>
      <c r="T24" s="5">
        <v>372200</v>
      </c>
    </row>
    <row r="26" spans="1:24" ht="15">
      <c r="A26" t="s">
        <v>705</v>
      </c>
      <c r="P26" s="5">
        <v>9560918</v>
      </c>
      <c r="T26" s="5">
        <v>8433800</v>
      </c>
      <c r="X26" t="s">
        <v>763</v>
      </c>
    </row>
    <row r="27" spans="2:25" ht="1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3" ht="15">
      <c r="A28" s="20" t="s">
        <v>388</v>
      </c>
      <c r="C28" t="s">
        <v>1019</v>
      </c>
    </row>
    <row r="29" spans="1:20" ht="15">
      <c r="A29" t="s">
        <v>698</v>
      </c>
      <c r="E29" t="s">
        <v>719</v>
      </c>
      <c r="H29" t="s">
        <v>720</v>
      </c>
      <c r="L29" s="5">
        <v>4863472</v>
      </c>
      <c r="P29" s="5">
        <v>4827896</v>
      </c>
      <c r="T29" s="5">
        <v>4827896</v>
      </c>
    </row>
    <row r="30" spans="1:20" ht="39.75" customHeight="1">
      <c r="A30" s="6" t="s">
        <v>1020</v>
      </c>
      <c r="P30" s="5">
        <v>1985329</v>
      </c>
      <c r="T30" s="5">
        <v>1985329</v>
      </c>
    </row>
    <row r="32" spans="1:24" ht="15">
      <c r="A32" t="s">
        <v>705</v>
      </c>
      <c r="P32" s="5">
        <v>6813225</v>
      </c>
      <c r="T32" s="5">
        <v>6813225</v>
      </c>
      <c r="X32" t="s">
        <v>716</v>
      </c>
    </row>
    <row r="33" spans="2:25" ht="1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3" ht="15">
      <c r="A34" s="20" t="s">
        <v>394</v>
      </c>
      <c r="C34" t="s">
        <v>1021</v>
      </c>
    </row>
    <row r="35" spans="1:20" ht="15">
      <c r="A35" t="s">
        <v>698</v>
      </c>
      <c r="E35" t="s">
        <v>725</v>
      </c>
      <c r="H35" t="s">
        <v>726</v>
      </c>
      <c r="L35" s="5">
        <v>7250000</v>
      </c>
      <c r="P35" s="5">
        <v>5676797</v>
      </c>
      <c r="T35" s="5">
        <v>7250000</v>
      </c>
    </row>
    <row r="36" spans="1:20" ht="39.75" customHeight="1">
      <c r="A36" s="6" t="s">
        <v>1022</v>
      </c>
      <c r="P36" s="5">
        <v>500000</v>
      </c>
      <c r="T36" s="5">
        <v>500000</v>
      </c>
    </row>
    <row r="37" spans="1:20" ht="15">
      <c r="A37" t="s">
        <v>1023</v>
      </c>
      <c r="P37" s="5">
        <v>1669700</v>
      </c>
      <c r="T37" s="5">
        <v>1989900</v>
      </c>
    </row>
    <row r="39" spans="1:24" ht="15">
      <c r="A39" t="s">
        <v>705</v>
      </c>
      <c r="P39" s="5">
        <v>7846497</v>
      </c>
      <c r="T39" s="5">
        <v>9739900</v>
      </c>
      <c r="X39" t="s">
        <v>742</v>
      </c>
    </row>
    <row r="40" spans="2:25" ht="1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3" ht="39.75" customHeight="1">
      <c r="A41" s="23" t="s">
        <v>1024</v>
      </c>
      <c r="C41" t="s">
        <v>1025</v>
      </c>
    </row>
    <row r="42" spans="1:20" ht="15">
      <c r="A42" t="s">
        <v>698</v>
      </c>
      <c r="E42" t="s">
        <v>733</v>
      </c>
      <c r="H42" t="s">
        <v>734</v>
      </c>
      <c r="L42" s="5">
        <v>6240663</v>
      </c>
      <c r="P42" s="5">
        <v>6240663</v>
      </c>
      <c r="T42" s="5">
        <v>6240663</v>
      </c>
    </row>
    <row r="43" spans="1:20" ht="39.75" customHeight="1">
      <c r="A43" s="6" t="s">
        <v>1026</v>
      </c>
      <c r="P43" s="5">
        <v>1500000</v>
      </c>
      <c r="T43" s="5">
        <v>1745400</v>
      </c>
    </row>
    <row r="45" spans="1:24" ht="15">
      <c r="A45" t="s">
        <v>705</v>
      </c>
      <c r="P45" s="5">
        <v>7740663</v>
      </c>
      <c r="T45" s="5">
        <v>7986063</v>
      </c>
      <c r="X45" t="s">
        <v>763</v>
      </c>
    </row>
    <row r="46" spans="2:25" ht="1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3" ht="39.75" customHeight="1">
      <c r="A47" s="23" t="s">
        <v>1027</v>
      </c>
      <c r="C47" t="s">
        <v>1028</v>
      </c>
    </row>
    <row r="48" spans="1:20" ht="15">
      <c r="A48" t="s">
        <v>698</v>
      </c>
      <c r="E48" t="s">
        <v>738</v>
      </c>
      <c r="H48" t="s">
        <v>739</v>
      </c>
      <c r="L48" s="5">
        <v>9025375</v>
      </c>
      <c r="P48" s="5">
        <v>8981055</v>
      </c>
      <c r="T48" s="5">
        <v>8981055</v>
      </c>
    </row>
    <row r="49" spans="1:20" ht="39.75" customHeight="1">
      <c r="A49" s="6" t="s">
        <v>1029</v>
      </c>
      <c r="P49" s="5">
        <v>687500</v>
      </c>
      <c r="T49" s="5">
        <v>687500</v>
      </c>
    </row>
    <row r="51" spans="1:24" ht="15">
      <c r="A51" t="s">
        <v>705</v>
      </c>
      <c r="P51" s="5">
        <v>9668555</v>
      </c>
      <c r="T51" s="5">
        <v>9668555</v>
      </c>
      <c r="X51" t="s">
        <v>742</v>
      </c>
    </row>
    <row r="52" spans="2:25" ht="1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3" ht="39.75" customHeight="1">
      <c r="A53" s="23" t="s">
        <v>1030</v>
      </c>
      <c r="C53" t="s">
        <v>1031</v>
      </c>
    </row>
    <row r="54" spans="1:20" ht="15">
      <c r="A54" t="s">
        <v>698</v>
      </c>
      <c r="E54" t="s">
        <v>745</v>
      </c>
      <c r="H54" t="s">
        <v>746</v>
      </c>
      <c r="L54" s="5">
        <v>7075283</v>
      </c>
      <c r="P54" s="5">
        <v>7075283</v>
      </c>
      <c r="T54" s="5">
        <v>6901700</v>
      </c>
    </row>
    <row r="55" spans="1:20" ht="39.75" customHeight="1">
      <c r="A55" s="6" t="s">
        <v>1032</v>
      </c>
      <c r="P55" s="5">
        <v>1208197</v>
      </c>
      <c r="T55" s="5">
        <v>515000</v>
      </c>
    </row>
    <row r="57" spans="1:24" ht="15">
      <c r="A57" t="s">
        <v>705</v>
      </c>
      <c r="P57" s="5">
        <v>8283480</v>
      </c>
      <c r="T57" s="5">
        <v>7416700</v>
      </c>
      <c r="X57" t="s">
        <v>716</v>
      </c>
    </row>
    <row r="59" spans="1:24" ht="15">
      <c r="A59" s="8" t="s">
        <v>748</v>
      </c>
      <c r="P59" s="5">
        <v>49913338</v>
      </c>
      <c r="T59" s="5">
        <v>50058243</v>
      </c>
      <c r="X59" t="s">
        <v>855</v>
      </c>
    </row>
  </sheetData>
  <sheetProtection selectLockedCells="1" selectUnlockedCells="1"/>
  <mergeCells count="72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B8:C8"/>
    <mergeCell ref="D8:E8"/>
    <mergeCell ref="F8:I8"/>
    <mergeCell ref="J8:M8"/>
    <mergeCell ref="N8:Q8"/>
    <mergeCell ref="R8:U8"/>
    <mergeCell ref="V8:Y8"/>
    <mergeCell ref="K10:L10"/>
    <mergeCell ref="O10:P10"/>
    <mergeCell ref="S10:T10"/>
    <mergeCell ref="B19:C19"/>
    <mergeCell ref="D19:E19"/>
    <mergeCell ref="F19:I19"/>
    <mergeCell ref="J19:M19"/>
    <mergeCell ref="N19:Q19"/>
    <mergeCell ref="R19:U19"/>
    <mergeCell ref="V19:Y19"/>
    <mergeCell ref="B21:C21"/>
    <mergeCell ref="D21:E21"/>
    <mergeCell ref="F21:I21"/>
    <mergeCell ref="J21:M21"/>
    <mergeCell ref="N21:Q21"/>
    <mergeCell ref="R21:U21"/>
    <mergeCell ref="V21:Y21"/>
    <mergeCell ref="B27:C27"/>
    <mergeCell ref="D27:E27"/>
    <mergeCell ref="F27:I27"/>
    <mergeCell ref="J27:M27"/>
    <mergeCell ref="N27:Q27"/>
    <mergeCell ref="R27:U27"/>
    <mergeCell ref="V27:Y27"/>
    <mergeCell ref="B33:C33"/>
    <mergeCell ref="D33:E33"/>
    <mergeCell ref="F33:I33"/>
    <mergeCell ref="J33:M33"/>
    <mergeCell ref="N33:Q33"/>
    <mergeCell ref="R33:U33"/>
    <mergeCell ref="V33:Y33"/>
    <mergeCell ref="B40:C40"/>
    <mergeCell ref="D40:E40"/>
    <mergeCell ref="F40:I40"/>
    <mergeCell ref="J40:M40"/>
    <mergeCell ref="N40:Q40"/>
    <mergeCell ref="R40:U40"/>
    <mergeCell ref="V40:Y40"/>
    <mergeCell ref="B46:C46"/>
    <mergeCell ref="D46:E46"/>
    <mergeCell ref="F46:I46"/>
    <mergeCell ref="J46:M46"/>
    <mergeCell ref="N46:Q46"/>
    <mergeCell ref="R46:U46"/>
    <mergeCell ref="V46:Y46"/>
    <mergeCell ref="B52:C52"/>
    <mergeCell ref="D52:E52"/>
    <mergeCell ref="F52:I52"/>
    <mergeCell ref="J52:M52"/>
    <mergeCell ref="N52:Q52"/>
    <mergeCell ref="R52:U52"/>
    <mergeCell ref="V52:Y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16384" width="8.7109375" style="0" customWidth="1"/>
  </cols>
  <sheetData>
    <row r="2" spans="1:6" ht="15">
      <c r="A2" s="2" t="s">
        <v>5</v>
      </c>
      <c r="B2" s="2"/>
      <c r="C2" s="2"/>
      <c r="D2" s="2"/>
      <c r="E2" s="2"/>
      <c r="F2" s="2"/>
    </row>
    <row r="5" spans="3:16" ht="15">
      <c r="C5" s="2" t="s">
        <v>6</v>
      </c>
      <c r="D5" s="2"/>
      <c r="G5" s="2" t="s">
        <v>7</v>
      </c>
      <c r="H5" s="2"/>
      <c r="K5" s="2" t="s">
        <v>8</v>
      </c>
      <c r="L5" s="2"/>
      <c r="O5" s="2" t="s">
        <v>9</v>
      </c>
      <c r="P5" s="2"/>
    </row>
    <row r="6" spans="1:16" ht="15">
      <c r="A6" t="s">
        <v>10</v>
      </c>
      <c r="C6" s="4">
        <v>125</v>
      </c>
      <c r="D6" s="4"/>
      <c r="G6" s="4">
        <v>348</v>
      </c>
      <c r="H6" s="4"/>
      <c r="K6" s="4">
        <v>538</v>
      </c>
      <c r="L6" s="4"/>
      <c r="O6" s="4">
        <v>903</v>
      </c>
      <c r="P6" s="4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Y52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3.7109375" style="0" customWidth="1"/>
    <col min="25" max="16384" width="8.7109375" style="0" customWidth="1"/>
  </cols>
  <sheetData>
    <row r="2" spans="1:6" ht="15">
      <c r="A2" s="2" t="s">
        <v>1033</v>
      </c>
      <c r="B2" s="2"/>
      <c r="C2" s="2"/>
      <c r="D2" s="2"/>
      <c r="E2" s="2"/>
      <c r="F2" s="2"/>
    </row>
    <row r="5" spans="1:24" ht="39.75" customHeight="1">
      <c r="A5" s="19" t="s">
        <v>1034</v>
      </c>
      <c r="C5" s="8" t="s">
        <v>690</v>
      </c>
      <c r="E5" s="19" t="s">
        <v>691</v>
      </c>
      <c r="G5" s="2" t="s">
        <v>692</v>
      </c>
      <c r="H5" s="2"/>
      <c r="K5" s="1" t="s">
        <v>693</v>
      </c>
      <c r="L5" s="1"/>
      <c r="O5" s="2" t="s">
        <v>193</v>
      </c>
      <c r="P5" s="2"/>
      <c r="S5" s="2" t="s">
        <v>1011</v>
      </c>
      <c r="T5" s="2"/>
      <c r="W5" s="1" t="s">
        <v>694</v>
      </c>
      <c r="X5" s="1"/>
    </row>
    <row r="6" spans="2:25" ht="1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ht="15">
      <c r="A7" s="19" t="s">
        <v>1035</v>
      </c>
    </row>
    <row r="8" spans="2:25" ht="1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3" ht="39.75" customHeight="1">
      <c r="A9" s="23" t="s">
        <v>1036</v>
      </c>
      <c r="C9" t="s">
        <v>233</v>
      </c>
    </row>
    <row r="10" spans="1:24" ht="15">
      <c r="A10" t="s">
        <v>698</v>
      </c>
      <c r="E10" t="s">
        <v>756</v>
      </c>
      <c r="H10" t="s">
        <v>757</v>
      </c>
      <c r="L10" s="5">
        <v>7400822</v>
      </c>
      <c r="P10" s="5">
        <v>7363840</v>
      </c>
      <c r="T10" s="5">
        <v>7363840</v>
      </c>
      <c r="X10" t="s">
        <v>716</v>
      </c>
    </row>
    <row r="11" spans="2:25" ht="1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3" ht="15">
      <c r="A12" s="20" t="s">
        <v>307</v>
      </c>
      <c r="C12" t="s">
        <v>1037</v>
      </c>
    </row>
    <row r="13" spans="1:20" ht="15">
      <c r="A13" t="s">
        <v>698</v>
      </c>
      <c r="E13" t="s">
        <v>759</v>
      </c>
      <c r="H13" t="s">
        <v>760</v>
      </c>
      <c r="L13" s="5">
        <v>6316340</v>
      </c>
      <c r="P13" s="5">
        <v>6316340</v>
      </c>
      <c r="T13" s="5">
        <v>6316340</v>
      </c>
    </row>
    <row r="14" spans="1:20" ht="15">
      <c r="A14" t="s">
        <v>698</v>
      </c>
      <c r="E14" t="s">
        <v>756</v>
      </c>
      <c r="H14" t="s">
        <v>760</v>
      </c>
      <c r="L14" s="5">
        <v>2118858</v>
      </c>
      <c r="P14" s="5">
        <v>1993369</v>
      </c>
      <c r="T14" s="5">
        <v>2038896</v>
      </c>
    </row>
    <row r="15" spans="1:20" ht="15">
      <c r="A15" t="s">
        <v>761</v>
      </c>
      <c r="P15" s="5">
        <v>285000</v>
      </c>
      <c r="T15" s="5">
        <v>550200</v>
      </c>
    </row>
    <row r="16" spans="1:20" ht="39.75" customHeight="1">
      <c r="A16" s="6" t="s">
        <v>1038</v>
      </c>
      <c r="P16" s="5">
        <v>110374</v>
      </c>
      <c r="T16" s="5">
        <v>77500</v>
      </c>
    </row>
    <row r="18" spans="1:24" ht="15">
      <c r="A18" t="s">
        <v>705</v>
      </c>
      <c r="P18" s="5">
        <v>8705083</v>
      </c>
      <c r="T18" s="5">
        <v>8982936</v>
      </c>
      <c r="X18" t="s">
        <v>763</v>
      </c>
    </row>
    <row r="19" spans="2:25" ht="1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3" ht="39.75" customHeight="1">
      <c r="A20" s="23" t="s">
        <v>1039</v>
      </c>
      <c r="C20" t="s">
        <v>1040</v>
      </c>
    </row>
    <row r="21" spans="1:20" ht="15">
      <c r="A21" t="s">
        <v>698</v>
      </c>
      <c r="E21" t="s">
        <v>766</v>
      </c>
      <c r="H21" t="s">
        <v>767</v>
      </c>
      <c r="L21" s="5">
        <v>7629171</v>
      </c>
      <c r="P21" s="5">
        <v>7131385</v>
      </c>
      <c r="T21" s="5">
        <v>7131385</v>
      </c>
    </row>
    <row r="22" spans="1:20" ht="15">
      <c r="A22" t="s">
        <v>768</v>
      </c>
      <c r="P22" s="5">
        <v>485188</v>
      </c>
      <c r="T22" s="5">
        <v>485188</v>
      </c>
    </row>
    <row r="24" spans="1:24" ht="15">
      <c r="A24" t="s">
        <v>705</v>
      </c>
      <c r="P24" s="5">
        <v>7616573</v>
      </c>
      <c r="T24" s="5">
        <v>7616573</v>
      </c>
      <c r="X24" t="s">
        <v>716</v>
      </c>
    </row>
    <row r="25" spans="2:25" ht="1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3" ht="15">
      <c r="A26" s="20" t="s">
        <v>1041</v>
      </c>
      <c r="C26" t="s">
        <v>1042</v>
      </c>
    </row>
    <row r="27" spans="1:20" ht="15">
      <c r="A27" t="s">
        <v>698</v>
      </c>
      <c r="E27" t="s">
        <v>770</v>
      </c>
      <c r="H27" t="s">
        <v>771</v>
      </c>
      <c r="L27" s="5">
        <v>3465874</v>
      </c>
      <c r="P27" s="5">
        <v>3465874</v>
      </c>
      <c r="T27" s="5">
        <v>3465874</v>
      </c>
    </row>
    <row r="28" spans="1:20" ht="39.75" customHeight="1">
      <c r="A28" s="6" t="s">
        <v>1043</v>
      </c>
      <c r="P28" s="5">
        <v>1162786</v>
      </c>
      <c r="T28" s="5">
        <v>1424485</v>
      </c>
    </row>
    <row r="29" spans="1:20" ht="39.75" customHeight="1">
      <c r="A29" s="6" t="s">
        <v>1044</v>
      </c>
      <c r="P29" s="5">
        <v>4464</v>
      </c>
      <c r="T29" s="5">
        <v>166700</v>
      </c>
    </row>
    <row r="31" spans="1:24" ht="15">
      <c r="A31" t="s">
        <v>705</v>
      </c>
      <c r="P31" s="5">
        <v>4633124</v>
      </c>
      <c r="T31" s="5">
        <v>5057059</v>
      </c>
      <c r="X31" t="s">
        <v>788</v>
      </c>
    </row>
    <row r="32" spans="2:25" ht="1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3" ht="39.75" customHeight="1">
      <c r="A33" s="23" t="s">
        <v>1045</v>
      </c>
      <c r="C33" t="s">
        <v>1046</v>
      </c>
    </row>
    <row r="34" spans="1:20" ht="15">
      <c r="A34" t="s">
        <v>698</v>
      </c>
      <c r="E34" t="s">
        <v>776</v>
      </c>
      <c r="H34" t="s">
        <v>777</v>
      </c>
      <c r="K34" s="4">
        <v>4213879</v>
      </c>
      <c r="L34" s="4"/>
      <c r="O34" s="4">
        <v>4213879</v>
      </c>
      <c r="P34" s="4"/>
      <c r="S34" s="4">
        <v>4213879</v>
      </c>
      <c r="T34" s="4"/>
    </row>
    <row r="35" spans="1:20" ht="15">
      <c r="A35" t="s">
        <v>1047</v>
      </c>
      <c r="E35" t="s">
        <v>779</v>
      </c>
      <c r="H35" t="s">
        <v>777</v>
      </c>
      <c r="P35" s="5">
        <v>5131979</v>
      </c>
      <c r="T35" s="5">
        <v>5131979</v>
      </c>
    </row>
    <row r="37" spans="1:24" ht="15">
      <c r="A37" t="s">
        <v>705</v>
      </c>
      <c r="P37" s="5">
        <v>9345858</v>
      </c>
      <c r="T37" s="5">
        <v>9345858</v>
      </c>
      <c r="X37" t="s">
        <v>742</v>
      </c>
    </row>
    <row r="38" spans="2:25" ht="1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3" ht="39.75" customHeight="1">
      <c r="A39" s="23" t="s">
        <v>1048</v>
      </c>
      <c r="C39" t="s">
        <v>1049</v>
      </c>
    </row>
    <row r="40" spans="1:20" ht="15">
      <c r="A40" t="s">
        <v>698</v>
      </c>
      <c r="E40" t="s">
        <v>794</v>
      </c>
      <c r="H40" t="s">
        <v>795</v>
      </c>
      <c r="L40" s="5">
        <v>12500000</v>
      </c>
      <c r="P40" s="5">
        <v>12007236</v>
      </c>
      <c r="T40" s="5">
        <v>12500000</v>
      </c>
    </row>
    <row r="41" spans="1:20" ht="15">
      <c r="A41" t="s">
        <v>796</v>
      </c>
      <c r="P41" s="5">
        <v>750000</v>
      </c>
      <c r="T41" s="5">
        <v>2080300</v>
      </c>
    </row>
    <row r="43" spans="1:24" ht="15">
      <c r="A43" t="s">
        <v>705</v>
      </c>
      <c r="P43" s="5">
        <v>12757236</v>
      </c>
      <c r="T43" s="5">
        <v>14580300</v>
      </c>
      <c r="X43" t="s">
        <v>797</v>
      </c>
    </row>
    <row r="44" spans="2:25" ht="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3" ht="15">
      <c r="A45" s="20" t="s">
        <v>798</v>
      </c>
      <c r="C45" t="s">
        <v>1050</v>
      </c>
    </row>
    <row r="46" spans="1:24" ht="15">
      <c r="A46" t="s">
        <v>698</v>
      </c>
      <c r="E46" t="s">
        <v>800</v>
      </c>
      <c r="H46" t="s">
        <v>801</v>
      </c>
      <c r="L46" s="5">
        <v>6334073</v>
      </c>
      <c r="P46" s="5">
        <v>6305809</v>
      </c>
      <c r="T46" s="5">
        <v>6305809</v>
      </c>
      <c r="X46" t="s">
        <v>788</v>
      </c>
    </row>
    <row r="47" spans="2:25" ht="1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1:3" ht="15">
      <c r="A48" s="20" t="s">
        <v>860</v>
      </c>
      <c r="C48" t="s">
        <v>1051</v>
      </c>
    </row>
    <row r="49" spans="1:20" ht="15">
      <c r="A49" t="s">
        <v>698</v>
      </c>
      <c r="E49" t="s">
        <v>862</v>
      </c>
      <c r="H49" t="s">
        <v>863</v>
      </c>
      <c r="L49" s="5">
        <v>5182173</v>
      </c>
      <c r="P49" s="5">
        <v>5182173</v>
      </c>
      <c r="T49" s="5">
        <v>5182173</v>
      </c>
    </row>
    <row r="50" spans="1:20" ht="39.75" customHeight="1">
      <c r="A50" s="6" t="s">
        <v>1052</v>
      </c>
      <c r="P50" s="5">
        <v>500000</v>
      </c>
      <c r="T50" s="5">
        <v>371000</v>
      </c>
    </row>
    <row r="52" spans="1:24" ht="15">
      <c r="A52" t="s">
        <v>705</v>
      </c>
      <c r="P52" s="5">
        <v>5682173</v>
      </c>
      <c r="T52" s="5">
        <v>5553173</v>
      </c>
      <c r="X52" t="s">
        <v>788</v>
      </c>
    </row>
  </sheetData>
  <sheetProtection selectLockedCells="1" selectUnlockedCells="1"/>
  <mergeCells count="72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B8:C8"/>
    <mergeCell ref="D8:E8"/>
    <mergeCell ref="F8:I8"/>
    <mergeCell ref="J8:M8"/>
    <mergeCell ref="N8:Q8"/>
    <mergeCell ref="R8:U8"/>
    <mergeCell ref="V8:Y8"/>
    <mergeCell ref="B11:C11"/>
    <mergeCell ref="D11:E11"/>
    <mergeCell ref="F11:I11"/>
    <mergeCell ref="J11:M11"/>
    <mergeCell ref="N11:Q11"/>
    <mergeCell ref="R11:U11"/>
    <mergeCell ref="V11:Y11"/>
    <mergeCell ref="B19:C19"/>
    <mergeCell ref="D19:E19"/>
    <mergeCell ref="F19:I19"/>
    <mergeCell ref="J19:M19"/>
    <mergeCell ref="N19:Q19"/>
    <mergeCell ref="R19:U19"/>
    <mergeCell ref="V19:Y19"/>
    <mergeCell ref="B25:C25"/>
    <mergeCell ref="D25:E25"/>
    <mergeCell ref="F25:I25"/>
    <mergeCell ref="J25:M25"/>
    <mergeCell ref="N25:Q25"/>
    <mergeCell ref="R25:U25"/>
    <mergeCell ref="V25:Y25"/>
    <mergeCell ref="B32:C32"/>
    <mergeCell ref="D32:E32"/>
    <mergeCell ref="F32:I32"/>
    <mergeCell ref="J32:M32"/>
    <mergeCell ref="N32:Q32"/>
    <mergeCell ref="R32:U32"/>
    <mergeCell ref="V32:Y32"/>
    <mergeCell ref="K34:L34"/>
    <mergeCell ref="O34:P34"/>
    <mergeCell ref="S34:T34"/>
    <mergeCell ref="B38:C38"/>
    <mergeCell ref="D38:E38"/>
    <mergeCell ref="F38:I38"/>
    <mergeCell ref="J38:M38"/>
    <mergeCell ref="N38:Q38"/>
    <mergeCell ref="R38:U38"/>
    <mergeCell ref="V38:Y38"/>
    <mergeCell ref="B44:C44"/>
    <mergeCell ref="D44:E44"/>
    <mergeCell ref="F44:I44"/>
    <mergeCell ref="J44:M44"/>
    <mergeCell ref="N44:Q44"/>
    <mergeCell ref="R44:U44"/>
    <mergeCell ref="V44:Y44"/>
    <mergeCell ref="B47:C47"/>
    <mergeCell ref="D47:E47"/>
    <mergeCell ref="F47:I47"/>
    <mergeCell ref="J47:M47"/>
    <mergeCell ref="N47:Q47"/>
    <mergeCell ref="R47:U47"/>
    <mergeCell ref="V47:Y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Y50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2" t="s">
        <v>1033</v>
      </c>
      <c r="B2" s="2"/>
      <c r="C2" s="2"/>
      <c r="D2" s="2"/>
      <c r="E2" s="2"/>
      <c r="F2" s="2"/>
    </row>
    <row r="5" spans="1:24" ht="39.75" customHeight="1">
      <c r="A5" s="19" t="s">
        <v>1053</v>
      </c>
      <c r="C5" s="8" t="s">
        <v>690</v>
      </c>
      <c r="E5" s="19" t="s">
        <v>691</v>
      </c>
      <c r="G5" s="2" t="s">
        <v>692</v>
      </c>
      <c r="H5" s="2"/>
      <c r="K5" s="1" t="s">
        <v>693</v>
      </c>
      <c r="L5" s="1"/>
      <c r="O5" s="2" t="s">
        <v>193</v>
      </c>
      <c r="P5" s="2"/>
      <c r="S5" s="2" t="s">
        <v>1011</v>
      </c>
      <c r="T5" s="2"/>
      <c r="W5" s="1" t="s">
        <v>694</v>
      </c>
      <c r="X5" s="1"/>
    </row>
    <row r="6" spans="2:25" ht="1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3" ht="15">
      <c r="A7" s="20" t="s">
        <v>363</v>
      </c>
      <c r="C7" t="s">
        <v>1054</v>
      </c>
    </row>
    <row r="8" spans="1:20" ht="15">
      <c r="A8" t="s">
        <v>698</v>
      </c>
      <c r="E8" t="s">
        <v>803</v>
      </c>
      <c r="H8" t="s">
        <v>804</v>
      </c>
      <c r="L8" s="5">
        <v>3555421</v>
      </c>
      <c r="P8" s="5">
        <v>3539273</v>
      </c>
      <c r="T8" s="5">
        <v>3539273</v>
      </c>
    </row>
    <row r="9" spans="1:20" ht="15">
      <c r="A9" t="s">
        <v>698</v>
      </c>
      <c r="E9" t="s">
        <v>805</v>
      </c>
      <c r="H9" t="s">
        <v>804</v>
      </c>
      <c r="L9" s="5">
        <v>1750000</v>
      </c>
      <c r="P9" s="5">
        <v>1711444</v>
      </c>
      <c r="T9" s="5">
        <v>1711444</v>
      </c>
    </row>
    <row r="10" spans="1:20" ht="39.75" customHeight="1">
      <c r="A10" s="6" t="s">
        <v>1055</v>
      </c>
      <c r="E10" t="s">
        <v>807</v>
      </c>
      <c r="H10" t="s">
        <v>804</v>
      </c>
      <c r="P10" s="5">
        <v>497768</v>
      </c>
      <c r="T10" s="5">
        <v>497768</v>
      </c>
    </row>
    <row r="11" spans="1:20" ht="39.75" customHeight="1">
      <c r="A11" s="6" t="s">
        <v>1056</v>
      </c>
      <c r="P11" s="5">
        <v>67408</v>
      </c>
      <c r="T11" s="5">
        <v>67408</v>
      </c>
    </row>
    <row r="13" spans="1:24" ht="15">
      <c r="A13" t="s">
        <v>705</v>
      </c>
      <c r="P13" s="5">
        <v>5815893</v>
      </c>
      <c r="T13" s="5">
        <v>5815893</v>
      </c>
      <c r="X13" t="s">
        <v>788</v>
      </c>
    </row>
    <row r="14" spans="2:25" ht="1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3" ht="15">
      <c r="A15" s="20" t="s">
        <v>809</v>
      </c>
      <c r="C15" t="s">
        <v>1057</v>
      </c>
    </row>
    <row r="16" spans="1:20" ht="15">
      <c r="A16" t="s">
        <v>698</v>
      </c>
      <c r="E16" t="s">
        <v>811</v>
      </c>
      <c r="H16" t="s">
        <v>812</v>
      </c>
      <c r="L16" s="5">
        <v>7350713</v>
      </c>
      <c r="P16" s="5">
        <v>7350713</v>
      </c>
      <c r="T16" s="5">
        <v>7350713</v>
      </c>
    </row>
    <row r="17" spans="1:20" ht="15">
      <c r="A17" t="s">
        <v>813</v>
      </c>
      <c r="P17" s="5">
        <v>832124</v>
      </c>
      <c r="T17" s="5">
        <v>420200</v>
      </c>
    </row>
    <row r="19" spans="1:24" ht="15">
      <c r="A19" t="s">
        <v>705</v>
      </c>
      <c r="P19" s="5">
        <v>8182837</v>
      </c>
      <c r="T19" s="5">
        <v>7770913</v>
      </c>
      <c r="X19" t="s">
        <v>763</v>
      </c>
    </row>
    <row r="20" spans="2:25" ht="1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3" ht="39.75" customHeight="1">
      <c r="A21" s="23" t="s">
        <v>1058</v>
      </c>
      <c r="C21" t="s">
        <v>1059</v>
      </c>
    </row>
    <row r="22" spans="1:20" ht="15">
      <c r="A22" t="s">
        <v>698</v>
      </c>
      <c r="E22" t="s">
        <v>815</v>
      </c>
      <c r="H22" t="s">
        <v>816</v>
      </c>
      <c r="L22" s="5">
        <v>12026000</v>
      </c>
      <c r="P22" s="5">
        <v>11967141</v>
      </c>
      <c r="T22" s="5">
        <v>11967141</v>
      </c>
    </row>
    <row r="23" spans="1:20" ht="39.75" customHeight="1">
      <c r="A23" s="6" t="s">
        <v>1060</v>
      </c>
      <c r="P23" s="5">
        <v>1200000</v>
      </c>
      <c r="T23" s="5">
        <v>1200000</v>
      </c>
    </row>
    <row r="25" spans="1:24" ht="15">
      <c r="A25" t="s">
        <v>705</v>
      </c>
      <c r="P25" s="5">
        <v>13167141</v>
      </c>
      <c r="T25" s="5">
        <v>13167141</v>
      </c>
      <c r="X25" t="s">
        <v>819</v>
      </c>
    </row>
    <row r="26" spans="2:25" ht="1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3" ht="39.75" customHeight="1">
      <c r="A27" s="23" t="s">
        <v>1061</v>
      </c>
      <c r="C27" t="s">
        <v>1062</v>
      </c>
    </row>
    <row r="28" spans="1:20" ht="15">
      <c r="A28" t="s">
        <v>698</v>
      </c>
      <c r="E28" t="s">
        <v>786</v>
      </c>
      <c r="H28" t="s">
        <v>828</v>
      </c>
      <c r="L28" s="5">
        <v>6825000</v>
      </c>
      <c r="P28" s="5">
        <v>6825000</v>
      </c>
      <c r="T28" s="5">
        <v>6825000</v>
      </c>
    </row>
    <row r="29" spans="1:20" ht="15">
      <c r="A29" t="s">
        <v>829</v>
      </c>
      <c r="P29" s="5">
        <v>1300000</v>
      </c>
      <c r="T29" s="5">
        <v>2428300</v>
      </c>
    </row>
    <row r="30" spans="1:20" ht="15">
      <c r="A30" t="s">
        <v>830</v>
      </c>
      <c r="P30" t="s">
        <v>78</v>
      </c>
      <c r="T30" t="s">
        <v>78</v>
      </c>
    </row>
    <row r="32" spans="1:24" ht="15">
      <c r="A32" t="s">
        <v>705</v>
      </c>
      <c r="P32" s="5">
        <v>8125000</v>
      </c>
      <c r="T32" s="5">
        <v>9253300</v>
      </c>
      <c r="X32" t="s">
        <v>742</v>
      </c>
    </row>
    <row r="33" spans="2:25" ht="1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3" ht="39.75" customHeight="1">
      <c r="A34" s="23" t="s">
        <v>1063</v>
      </c>
      <c r="C34" t="s">
        <v>1064</v>
      </c>
    </row>
    <row r="35" spans="1:20" ht="15">
      <c r="A35" t="s">
        <v>866</v>
      </c>
      <c r="E35" t="s">
        <v>805</v>
      </c>
      <c r="H35" t="s">
        <v>804</v>
      </c>
      <c r="L35" s="5">
        <v>4400000</v>
      </c>
      <c r="P35" s="5">
        <v>4241962</v>
      </c>
      <c r="T35" s="5">
        <v>4241962</v>
      </c>
    </row>
    <row r="36" spans="1:20" ht="15">
      <c r="A36" t="s">
        <v>867</v>
      </c>
      <c r="P36" s="5">
        <v>127139</v>
      </c>
      <c r="T36" s="5">
        <v>127139</v>
      </c>
    </row>
    <row r="38" spans="1:24" ht="15">
      <c r="A38" t="s">
        <v>705</v>
      </c>
      <c r="P38" s="5">
        <v>4369101</v>
      </c>
      <c r="T38" s="5">
        <v>4369101</v>
      </c>
      <c r="X38" t="s">
        <v>774</v>
      </c>
    </row>
    <row r="39" spans="2:25" ht="1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3" ht="39.75" customHeight="1">
      <c r="A40" s="23" t="s">
        <v>1065</v>
      </c>
      <c r="C40" t="s">
        <v>1019</v>
      </c>
    </row>
    <row r="41" spans="1:20" ht="15">
      <c r="A41" t="s">
        <v>698</v>
      </c>
      <c r="E41" t="s">
        <v>805</v>
      </c>
      <c r="H41" t="s">
        <v>835</v>
      </c>
      <c r="L41" s="5">
        <v>4550000</v>
      </c>
      <c r="P41" s="5">
        <v>4307693</v>
      </c>
      <c r="T41" s="5">
        <v>4437900</v>
      </c>
    </row>
    <row r="42" spans="1:20" ht="15">
      <c r="A42" t="s">
        <v>836</v>
      </c>
      <c r="P42" s="5">
        <v>710000</v>
      </c>
      <c r="T42" s="5">
        <v>406900</v>
      </c>
    </row>
    <row r="44" spans="1:24" ht="15">
      <c r="A44" t="s">
        <v>705</v>
      </c>
      <c r="P44" s="5">
        <v>5017693</v>
      </c>
      <c r="T44" s="5">
        <v>4844800</v>
      </c>
      <c r="X44" t="s">
        <v>774</v>
      </c>
    </row>
    <row r="45" spans="2:25" ht="1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1:3" ht="39.75" customHeight="1">
      <c r="A46" s="23" t="s">
        <v>1066</v>
      </c>
      <c r="C46" t="s">
        <v>1021</v>
      </c>
    </row>
    <row r="47" spans="1:20" ht="15">
      <c r="A47" t="s">
        <v>781</v>
      </c>
      <c r="E47" t="s">
        <v>782</v>
      </c>
      <c r="H47" t="s">
        <v>783</v>
      </c>
      <c r="L47" s="5">
        <v>10750000</v>
      </c>
      <c r="P47" s="5">
        <v>10590891</v>
      </c>
      <c r="T47" s="5">
        <v>10750000</v>
      </c>
    </row>
    <row r="48" spans="1:20" ht="15">
      <c r="A48" t="s">
        <v>784</v>
      </c>
      <c r="P48" s="5">
        <v>276070</v>
      </c>
      <c r="T48" s="5">
        <v>290600</v>
      </c>
    </row>
    <row r="50" spans="1:24" ht="15">
      <c r="A50" t="s">
        <v>705</v>
      </c>
      <c r="P50" s="5">
        <v>10866961</v>
      </c>
      <c r="T50" s="5">
        <v>11040600</v>
      </c>
      <c r="X50" t="s">
        <v>729</v>
      </c>
    </row>
  </sheetData>
  <sheetProtection selectLockedCells="1" selectUnlockedCells="1"/>
  <mergeCells count="55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B14:C14"/>
    <mergeCell ref="D14:E14"/>
    <mergeCell ref="F14:I14"/>
    <mergeCell ref="J14:M14"/>
    <mergeCell ref="N14:Q14"/>
    <mergeCell ref="R14:U14"/>
    <mergeCell ref="V14:Y14"/>
    <mergeCell ref="B20:C20"/>
    <mergeCell ref="D20:E20"/>
    <mergeCell ref="F20:I20"/>
    <mergeCell ref="J20:M20"/>
    <mergeCell ref="N20:Q20"/>
    <mergeCell ref="R20:U20"/>
    <mergeCell ref="V20:Y20"/>
    <mergeCell ref="B26:C26"/>
    <mergeCell ref="D26:E26"/>
    <mergeCell ref="F26:I26"/>
    <mergeCell ref="J26:M26"/>
    <mergeCell ref="N26:Q26"/>
    <mergeCell ref="R26:U26"/>
    <mergeCell ref="V26:Y26"/>
    <mergeCell ref="B33:C33"/>
    <mergeCell ref="D33:E33"/>
    <mergeCell ref="F33:I33"/>
    <mergeCell ref="J33:M33"/>
    <mergeCell ref="N33:Q33"/>
    <mergeCell ref="R33:U33"/>
    <mergeCell ref="V33:Y33"/>
    <mergeCell ref="B39:C39"/>
    <mergeCell ref="D39:E39"/>
    <mergeCell ref="F39:I39"/>
    <mergeCell ref="J39:M39"/>
    <mergeCell ref="N39:Q39"/>
    <mergeCell ref="R39:U39"/>
    <mergeCell ref="V39:Y39"/>
    <mergeCell ref="B45:C45"/>
    <mergeCell ref="D45:E45"/>
    <mergeCell ref="F45:I45"/>
    <mergeCell ref="J45:M45"/>
    <mergeCell ref="N45:Q45"/>
    <mergeCell ref="R45:U45"/>
    <mergeCell ref="V45:Y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Y16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9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2" t="s">
        <v>1033</v>
      </c>
      <c r="B2" s="2"/>
      <c r="C2" s="2"/>
      <c r="D2" s="2"/>
      <c r="E2" s="2"/>
      <c r="F2" s="2"/>
    </row>
    <row r="5" spans="1:24" ht="39.75" customHeight="1">
      <c r="A5" s="19" t="s">
        <v>1034</v>
      </c>
      <c r="C5" s="8" t="s">
        <v>690</v>
      </c>
      <c r="E5" s="19" t="s">
        <v>691</v>
      </c>
      <c r="G5" s="2" t="s">
        <v>692</v>
      </c>
      <c r="H5" s="2"/>
      <c r="K5" s="1" t="s">
        <v>693</v>
      </c>
      <c r="L5" s="1"/>
      <c r="O5" s="2" t="s">
        <v>193</v>
      </c>
      <c r="P5" s="2"/>
      <c r="S5" s="2" t="s">
        <v>1011</v>
      </c>
      <c r="T5" s="2"/>
      <c r="W5" s="1" t="s">
        <v>694</v>
      </c>
      <c r="X5" s="1"/>
    </row>
    <row r="6" spans="2:25" ht="1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3" ht="39.75" customHeight="1">
      <c r="A7" s="23" t="s">
        <v>1067</v>
      </c>
      <c r="C7" t="s">
        <v>1068</v>
      </c>
    </row>
    <row r="8" spans="1:20" ht="15">
      <c r="A8" t="s">
        <v>698</v>
      </c>
      <c r="E8" t="s">
        <v>725</v>
      </c>
      <c r="H8" t="s">
        <v>838</v>
      </c>
      <c r="K8" s="4">
        <v>4000000</v>
      </c>
      <c r="L8" s="4"/>
      <c r="O8" s="4">
        <v>3913748</v>
      </c>
      <c r="P8" s="4"/>
      <c r="S8" s="4">
        <v>3953400</v>
      </c>
      <c r="T8" s="4"/>
    </row>
    <row r="9" spans="1:20" ht="15">
      <c r="A9" t="s">
        <v>698</v>
      </c>
      <c r="E9" t="s">
        <v>839</v>
      </c>
      <c r="H9" t="s">
        <v>838</v>
      </c>
      <c r="L9" s="5">
        <v>648471</v>
      </c>
      <c r="P9" s="5">
        <v>648471</v>
      </c>
      <c r="T9" s="5">
        <v>648471</v>
      </c>
    </row>
    <row r="10" spans="1:20" ht="15">
      <c r="A10" t="s">
        <v>840</v>
      </c>
      <c r="P10" s="5">
        <v>193435</v>
      </c>
      <c r="T10" s="5">
        <v>419000</v>
      </c>
    </row>
    <row r="12" spans="1:24" ht="15">
      <c r="A12" t="s">
        <v>705</v>
      </c>
      <c r="P12" s="5">
        <v>4755654</v>
      </c>
      <c r="T12" s="5">
        <v>5020871</v>
      </c>
      <c r="X12" t="s">
        <v>788</v>
      </c>
    </row>
    <row r="14" spans="1:24" ht="15">
      <c r="A14" s="8" t="s">
        <v>845</v>
      </c>
      <c r="P14" s="5">
        <v>122709976</v>
      </c>
      <c r="T14" s="5">
        <v>126088167</v>
      </c>
      <c r="X14" t="s">
        <v>870</v>
      </c>
    </row>
    <row r="16" spans="1:24" ht="15">
      <c r="A16" s="8" t="s">
        <v>847</v>
      </c>
      <c r="O16" s="4">
        <v>192539931</v>
      </c>
      <c r="P16" s="4"/>
      <c r="S16" s="4">
        <v>204745372</v>
      </c>
      <c r="T16" s="4"/>
      <c r="X16" t="s">
        <v>871</v>
      </c>
    </row>
  </sheetData>
  <sheetProtection selectLockedCells="1" selectUnlockedCells="1"/>
  <mergeCells count="18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K8:L8"/>
    <mergeCell ref="O8:P8"/>
    <mergeCell ref="S8:T8"/>
    <mergeCell ref="O16:P16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Y56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3.7109375" style="0" customWidth="1"/>
    <col min="25" max="16384" width="8.7109375" style="0" customWidth="1"/>
  </cols>
  <sheetData>
    <row r="2" spans="1:6" ht="15">
      <c r="A2" s="2" t="s">
        <v>983</v>
      </c>
      <c r="B2" s="2"/>
      <c r="C2" s="2"/>
      <c r="D2" s="2"/>
      <c r="E2" s="2"/>
      <c r="F2" s="2"/>
    </row>
    <row r="5" spans="1:24" ht="39.75" customHeight="1">
      <c r="A5" s="19" t="s">
        <v>1053</v>
      </c>
      <c r="C5" s="8" t="s">
        <v>690</v>
      </c>
      <c r="E5" s="19" t="s">
        <v>691</v>
      </c>
      <c r="G5" s="2" t="s">
        <v>692</v>
      </c>
      <c r="H5" s="2"/>
      <c r="K5" s="1" t="s">
        <v>693</v>
      </c>
      <c r="L5" s="1"/>
      <c r="O5" s="2" t="s">
        <v>193</v>
      </c>
      <c r="P5" s="2"/>
      <c r="S5" s="2" t="s">
        <v>202</v>
      </c>
      <c r="T5" s="2"/>
      <c r="W5" s="1" t="s">
        <v>1069</v>
      </c>
      <c r="X5" s="1"/>
    </row>
    <row r="6" spans="2:25" ht="1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ht="15">
      <c r="A7" s="8" t="s">
        <v>1012</v>
      </c>
    </row>
    <row r="8" spans="2:25" ht="1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3" ht="15">
      <c r="A9" s="20" t="s">
        <v>327</v>
      </c>
      <c r="C9" t="s">
        <v>1070</v>
      </c>
    </row>
    <row r="10" spans="1:20" ht="15">
      <c r="A10" t="s">
        <v>698</v>
      </c>
      <c r="E10" t="s">
        <v>776</v>
      </c>
      <c r="H10" t="s">
        <v>1071</v>
      </c>
      <c r="K10" s="4">
        <v>4314967</v>
      </c>
      <c r="L10" s="4"/>
      <c r="O10" s="4">
        <v>4314967</v>
      </c>
      <c r="P10" s="4"/>
      <c r="S10" s="4">
        <v>4314967</v>
      </c>
      <c r="T10" s="4"/>
    </row>
    <row r="11" spans="1:20" ht="15">
      <c r="A11" t="s">
        <v>1072</v>
      </c>
      <c r="E11" t="s">
        <v>1073</v>
      </c>
      <c r="H11" t="s">
        <v>1074</v>
      </c>
      <c r="P11" s="5">
        <v>4643025</v>
      </c>
      <c r="T11" s="5">
        <v>4643026</v>
      </c>
    </row>
    <row r="13" spans="1:24" ht="15">
      <c r="A13" t="s">
        <v>705</v>
      </c>
      <c r="P13" s="5">
        <v>8957993</v>
      </c>
      <c r="T13" s="5">
        <v>8957993</v>
      </c>
      <c r="X13" t="s">
        <v>1075</v>
      </c>
    </row>
    <row r="14" spans="2:25" ht="1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3" ht="39.75" customHeight="1">
      <c r="A15" s="23" t="s">
        <v>1013</v>
      </c>
      <c r="C15" t="s">
        <v>1014</v>
      </c>
    </row>
    <row r="16" spans="1:20" ht="15">
      <c r="A16" t="s">
        <v>698</v>
      </c>
      <c r="E16" t="s">
        <v>1076</v>
      </c>
      <c r="H16" t="s">
        <v>701</v>
      </c>
      <c r="L16" s="5">
        <v>8348609</v>
      </c>
      <c r="P16" s="5">
        <v>8348609</v>
      </c>
      <c r="T16" s="5">
        <v>8348609</v>
      </c>
    </row>
    <row r="17" spans="1:20" ht="15">
      <c r="A17" t="s">
        <v>698</v>
      </c>
      <c r="E17" t="s">
        <v>1076</v>
      </c>
      <c r="H17" t="s">
        <v>701</v>
      </c>
      <c r="L17" s="5">
        <v>9757158</v>
      </c>
      <c r="P17" s="5">
        <v>9408905</v>
      </c>
      <c r="T17" s="5">
        <v>9757159</v>
      </c>
    </row>
    <row r="18" spans="1:20" ht="15">
      <c r="A18" t="s">
        <v>1077</v>
      </c>
      <c r="P18" t="s">
        <v>78</v>
      </c>
      <c r="T18" s="5">
        <v>2022010</v>
      </c>
    </row>
    <row r="19" spans="1:20" ht="39.75" customHeight="1">
      <c r="A19" s="6" t="s">
        <v>1078</v>
      </c>
      <c r="P19" s="5">
        <v>270390</v>
      </c>
      <c r="T19" s="5">
        <v>333631</v>
      </c>
    </row>
    <row r="21" spans="1:24" ht="15">
      <c r="A21" t="s">
        <v>705</v>
      </c>
      <c r="P21" s="5">
        <v>18027905</v>
      </c>
      <c r="T21" s="5">
        <v>20461409</v>
      </c>
      <c r="X21" t="s">
        <v>1079</v>
      </c>
    </row>
    <row r="23" spans="1:24" ht="15">
      <c r="A23" s="8" t="s">
        <v>707</v>
      </c>
      <c r="P23" s="5">
        <v>26985897</v>
      </c>
      <c r="T23" s="5">
        <v>29419402</v>
      </c>
      <c r="X23" t="s">
        <v>1080</v>
      </c>
    </row>
    <row r="25" spans="2:25" ht="1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ht="15">
      <c r="A26" s="8" t="s">
        <v>1016</v>
      </c>
    </row>
    <row r="27" spans="2:25" ht="1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3" ht="15">
      <c r="A28" s="20" t="s">
        <v>709</v>
      </c>
      <c r="C28" t="s">
        <v>1017</v>
      </c>
    </row>
    <row r="29" spans="1:20" ht="15">
      <c r="A29" t="s">
        <v>698</v>
      </c>
      <c r="E29" t="s">
        <v>786</v>
      </c>
      <c r="H29" t="s">
        <v>713</v>
      </c>
      <c r="L29" s="5">
        <v>8124876</v>
      </c>
      <c r="P29" s="5">
        <v>8124876</v>
      </c>
      <c r="T29" s="5">
        <v>8124876</v>
      </c>
    </row>
    <row r="30" spans="1:20" ht="39.75" customHeight="1">
      <c r="A30" s="6" t="s">
        <v>1018</v>
      </c>
      <c r="P30" s="5">
        <v>1000000</v>
      </c>
      <c r="T30" s="5">
        <v>1000000</v>
      </c>
    </row>
    <row r="32" spans="1:24" ht="15">
      <c r="A32" t="s">
        <v>705</v>
      </c>
      <c r="P32" s="5">
        <v>9124876</v>
      </c>
      <c r="T32" s="5">
        <v>9124876</v>
      </c>
      <c r="X32" t="s">
        <v>1081</v>
      </c>
    </row>
    <row r="33" spans="2:25" ht="1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3" ht="39.75" customHeight="1">
      <c r="A34" s="23" t="s">
        <v>1024</v>
      </c>
      <c r="C34" t="s">
        <v>1025</v>
      </c>
    </row>
    <row r="35" spans="1:20" ht="15">
      <c r="A35" t="s">
        <v>698</v>
      </c>
      <c r="E35" t="s">
        <v>733</v>
      </c>
      <c r="H35" t="s">
        <v>734</v>
      </c>
      <c r="L35" s="5">
        <v>5993043</v>
      </c>
      <c r="P35" s="5">
        <v>5993043</v>
      </c>
      <c r="T35" s="5">
        <v>6052974</v>
      </c>
    </row>
    <row r="36" spans="1:20" ht="39.75" customHeight="1">
      <c r="A36" s="6" t="s">
        <v>1026</v>
      </c>
      <c r="P36" s="5">
        <v>1500000</v>
      </c>
      <c r="T36" s="5">
        <v>3887000</v>
      </c>
    </row>
    <row r="38" spans="1:24" ht="15">
      <c r="A38" t="s">
        <v>705</v>
      </c>
      <c r="P38" s="5">
        <v>7493043</v>
      </c>
      <c r="T38" s="5">
        <v>9939974</v>
      </c>
      <c r="X38" t="s">
        <v>1082</v>
      </c>
    </row>
    <row r="39" spans="2:25" ht="1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3" ht="39.75" customHeight="1">
      <c r="A40" s="23" t="s">
        <v>1030</v>
      </c>
      <c r="C40" t="s">
        <v>1031</v>
      </c>
    </row>
    <row r="41" spans="1:20" ht="15">
      <c r="A41" t="s">
        <v>698</v>
      </c>
      <c r="E41" t="s">
        <v>745</v>
      </c>
      <c r="H41" t="s">
        <v>746</v>
      </c>
      <c r="L41" s="5">
        <v>6795470</v>
      </c>
      <c r="P41" s="5">
        <v>6795470</v>
      </c>
      <c r="T41" s="5">
        <v>6795470</v>
      </c>
    </row>
    <row r="42" spans="1:20" ht="39.75" customHeight="1">
      <c r="A42" s="6" t="s">
        <v>1083</v>
      </c>
      <c r="P42" s="5">
        <v>1000000</v>
      </c>
      <c r="T42" s="5">
        <v>1000000</v>
      </c>
    </row>
    <row r="44" spans="1:24" ht="15">
      <c r="A44" t="s">
        <v>705</v>
      </c>
      <c r="P44" s="5">
        <v>7795470</v>
      </c>
      <c r="T44" s="5">
        <v>7795470</v>
      </c>
      <c r="X44" t="s">
        <v>1084</v>
      </c>
    </row>
    <row r="46" spans="1:24" ht="15">
      <c r="A46" s="8" t="s">
        <v>748</v>
      </c>
      <c r="P46" s="5">
        <v>24413389</v>
      </c>
      <c r="T46" s="5">
        <v>26860320</v>
      </c>
      <c r="X46" t="s">
        <v>1085</v>
      </c>
    </row>
    <row r="48" spans="2:25" ht="1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ht="15">
      <c r="A49" s="19" t="s">
        <v>1035</v>
      </c>
    </row>
    <row r="50" spans="2:25" ht="1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3" ht="15">
      <c r="A51" s="20" t="s">
        <v>1086</v>
      </c>
      <c r="C51" t="s">
        <v>1037</v>
      </c>
    </row>
    <row r="52" spans="1:20" ht="15">
      <c r="A52" t="s">
        <v>698</v>
      </c>
      <c r="E52" t="s">
        <v>759</v>
      </c>
      <c r="H52" t="s">
        <v>1087</v>
      </c>
      <c r="L52" s="5">
        <v>6020894</v>
      </c>
      <c r="P52" s="5">
        <v>6020894</v>
      </c>
      <c r="T52" s="5">
        <v>6020894</v>
      </c>
    </row>
    <row r="53" spans="1:20" ht="15">
      <c r="A53" t="s">
        <v>698</v>
      </c>
      <c r="E53" t="s">
        <v>756</v>
      </c>
      <c r="H53" t="s">
        <v>1087</v>
      </c>
      <c r="L53" s="5">
        <v>2076936</v>
      </c>
      <c r="P53" s="5">
        <v>1894690</v>
      </c>
      <c r="T53" s="5">
        <v>2076938</v>
      </c>
    </row>
    <row r="54" spans="1:20" ht="15">
      <c r="A54" t="s">
        <v>1088</v>
      </c>
      <c r="P54" s="5">
        <v>285000</v>
      </c>
      <c r="T54" s="5">
        <v>384700</v>
      </c>
    </row>
    <row r="56" spans="1:24" ht="15">
      <c r="A56" t="s">
        <v>705</v>
      </c>
      <c r="P56" s="5">
        <v>8200583</v>
      </c>
      <c r="T56" s="5">
        <v>8482532</v>
      </c>
      <c r="X56" t="s">
        <v>1089</v>
      </c>
    </row>
  </sheetData>
  <sheetProtection selectLockedCells="1" selectUnlockedCells="1"/>
  <mergeCells count="72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B8:C8"/>
    <mergeCell ref="D8:E8"/>
    <mergeCell ref="F8:I8"/>
    <mergeCell ref="J8:M8"/>
    <mergeCell ref="N8:Q8"/>
    <mergeCell ref="R8:U8"/>
    <mergeCell ref="V8:Y8"/>
    <mergeCell ref="K10:L10"/>
    <mergeCell ref="O10:P10"/>
    <mergeCell ref="S10:T10"/>
    <mergeCell ref="B14:C14"/>
    <mergeCell ref="D14:E14"/>
    <mergeCell ref="F14:I14"/>
    <mergeCell ref="J14:M14"/>
    <mergeCell ref="N14:Q14"/>
    <mergeCell ref="R14:U14"/>
    <mergeCell ref="V14:Y14"/>
    <mergeCell ref="B25:C25"/>
    <mergeCell ref="D25:E25"/>
    <mergeCell ref="F25:I25"/>
    <mergeCell ref="J25:M25"/>
    <mergeCell ref="N25:Q25"/>
    <mergeCell ref="R25:U25"/>
    <mergeCell ref="V25:Y25"/>
    <mergeCell ref="B27:C27"/>
    <mergeCell ref="D27:E27"/>
    <mergeCell ref="F27:I27"/>
    <mergeCell ref="J27:M27"/>
    <mergeCell ref="N27:Q27"/>
    <mergeCell ref="R27:U27"/>
    <mergeCell ref="V27:Y27"/>
    <mergeCell ref="B33:C33"/>
    <mergeCell ref="D33:E33"/>
    <mergeCell ref="F33:I33"/>
    <mergeCell ref="J33:M33"/>
    <mergeCell ref="N33:Q33"/>
    <mergeCell ref="R33:U33"/>
    <mergeCell ref="V33:Y33"/>
    <mergeCell ref="B39:C39"/>
    <mergeCell ref="D39:E39"/>
    <mergeCell ref="F39:I39"/>
    <mergeCell ref="J39:M39"/>
    <mergeCell ref="N39:Q39"/>
    <mergeCell ref="R39:U39"/>
    <mergeCell ref="V39:Y39"/>
    <mergeCell ref="B48:C48"/>
    <mergeCell ref="D48:E48"/>
    <mergeCell ref="F48:I48"/>
    <mergeCell ref="J48:M48"/>
    <mergeCell ref="N48:Q48"/>
    <mergeCell ref="R48:U48"/>
    <mergeCell ref="V48:Y48"/>
    <mergeCell ref="B50:C50"/>
    <mergeCell ref="D50:E50"/>
    <mergeCell ref="F50:I50"/>
    <mergeCell ref="J50:M50"/>
    <mergeCell ref="N50:Q50"/>
    <mergeCell ref="R50:U50"/>
    <mergeCell ref="V50:Y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Y55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3.7109375" style="0" customWidth="1"/>
    <col min="25" max="16384" width="8.7109375" style="0" customWidth="1"/>
  </cols>
  <sheetData>
    <row r="2" spans="1:6" ht="15">
      <c r="A2" s="2" t="s">
        <v>1090</v>
      </c>
      <c r="B2" s="2"/>
      <c r="C2" s="2"/>
      <c r="D2" s="2"/>
      <c r="E2" s="2"/>
      <c r="F2" s="2"/>
    </row>
    <row r="5" spans="1:24" ht="39.75" customHeight="1">
      <c r="A5" s="19" t="s">
        <v>1053</v>
      </c>
      <c r="C5" s="8" t="s">
        <v>690</v>
      </c>
      <c r="E5" s="19" t="s">
        <v>691</v>
      </c>
      <c r="G5" s="2" t="s">
        <v>692</v>
      </c>
      <c r="H5" s="2"/>
      <c r="K5" s="1" t="s">
        <v>693</v>
      </c>
      <c r="L5" s="1"/>
      <c r="O5" s="2" t="s">
        <v>193</v>
      </c>
      <c r="P5" s="2"/>
      <c r="S5" s="2" t="s">
        <v>202</v>
      </c>
      <c r="T5" s="2"/>
      <c r="W5" s="1" t="s">
        <v>1069</v>
      </c>
      <c r="X5" s="1"/>
    </row>
    <row r="6" spans="2:25" ht="1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3" ht="15">
      <c r="A7" s="20" t="s">
        <v>1041</v>
      </c>
      <c r="C7" t="s">
        <v>1091</v>
      </c>
    </row>
    <row r="8" spans="1:20" ht="15">
      <c r="A8" t="s">
        <v>698</v>
      </c>
      <c r="E8" t="s">
        <v>770</v>
      </c>
      <c r="H8" t="s">
        <v>1092</v>
      </c>
      <c r="L8" s="5">
        <v>8059822</v>
      </c>
      <c r="P8" s="5">
        <v>8059822</v>
      </c>
      <c r="T8" s="5">
        <v>8059822</v>
      </c>
    </row>
    <row r="9" spans="1:20" ht="39.75" customHeight="1">
      <c r="A9" s="6" t="s">
        <v>1093</v>
      </c>
      <c r="P9" s="5">
        <v>1162786</v>
      </c>
      <c r="T9" s="5">
        <v>1376490</v>
      </c>
    </row>
    <row r="10" spans="1:20" ht="39.75" customHeight="1">
      <c r="A10" s="6" t="s">
        <v>1094</v>
      </c>
      <c r="P10" s="5">
        <v>4464</v>
      </c>
      <c r="T10" s="5">
        <v>219400</v>
      </c>
    </row>
    <row r="12" spans="1:24" ht="15">
      <c r="A12" t="s">
        <v>705</v>
      </c>
      <c r="P12" s="5">
        <v>9227072</v>
      </c>
      <c r="T12" s="5">
        <v>9655712</v>
      </c>
      <c r="X12" t="s">
        <v>1082</v>
      </c>
    </row>
    <row r="13" spans="2:25" ht="1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3" ht="39.75" customHeight="1">
      <c r="A14" s="23" t="s">
        <v>1095</v>
      </c>
      <c r="C14" t="s">
        <v>1096</v>
      </c>
    </row>
    <row r="15" spans="1:24" ht="15">
      <c r="A15" t="s">
        <v>781</v>
      </c>
      <c r="E15" t="s">
        <v>1097</v>
      </c>
      <c r="H15" t="s">
        <v>1098</v>
      </c>
      <c r="L15" s="5">
        <v>4500000</v>
      </c>
      <c r="P15" s="5">
        <v>4500000</v>
      </c>
      <c r="T15" s="5">
        <v>1163828</v>
      </c>
      <c r="X15" t="s">
        <v>1099</v>
      </c>
    </row>
    <row r="16" spans="2:25" ht="1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3" ht="15">
      <c r="A17" s="20" t="s">
        <v>1100</v>
      </c>
      <c r="C17" t="s">
        <v>1101</v>
      </c>
    </row>
    <row r="18" spans="1:20" ht="15">
      <c r="A18" t="s">
        <v>698</v>
      </c>
      <c r="E18" t="s">
        <v>805</v>
      </c>
      <c r="H18" t="s">
        <v>1102</v>
      </c>
      <c r="L18" s="5">
        <v>650000</v>
      </c>
      <c r="P18" s="5">
        <v>650000</v>
      </c>
      <c r="T18" s="5">
        <v>650000</v>
      </c>
    </row>
    <row r="19" spans="1:20" ht="15">
      <c r="A19" t="s">
        <v>698</v>
      </c>
      <c r="E19" t="s">
        <v>803</v>
      </c>
      <c r="H19" t="s">
        <v>1102</v>
      </c>
      <c r="L19" s="5">
        <v>8500000</v>
      </c>
      <c r="P19" s="5">
        <v>8500000</v>
      </c>
      <c r="T19" s="5">
        <v>8500000</v>
      </c>
    </row>
    <row r="21" spans="1:24" ht="15">
      <c r="A21" t="s">
        <v>705</v>
      </c>
      <c r="P21" s="5">
        <v>9150000</v>
      </c>
      <c r="T21" s="5">
        <v>9150000</v>
      </c>
      <c r="X21" t="s">
        <v>1081</v>
      </c>
    </row>
    <row r="22" spans="2:25" ht="1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3" ht="39.75" customHeight="1">
      <c r="A23" s="23" t="s">
        <v>1048</v>
      </c>
      <c r="C23" t="s">
        <v>1049</v>
      </c>
    </row>
    <row r="24" spans="1:20" ht="15">
      <c r="A24" t="s">
        <v>698</v>
      </c>
      <c r="E24" t="s">
        <v>1103</v>
      </c>
      <c r="H24" t="s">
        <v>795</v>
      </c>
      <c r="L24" s="5">
        <v>12500000</v>
      </c>
      <c r="P24" s="5">
        <v>11859958</v>
      </c>
      <c r="T24" s="5">
        <v>12500000</v>
      </c>
    </row>
    <row r="25" spans="1:20" ht="15">
      <c r="A25" t="s">
        <v>796</v>
      </c>
      <c r="P25" s="5">
        <v>750000</v>
      </c>
      <c r="T25" s="5">
        <v>2080000</v>
      </c>
    </row>
    <row r="27" spans="1:24" ht="15">
      <c r="A27" t="s">
        <v>705</v>
      </c>
      <c r="P27" s="5">
        <v>12609958</v>
      </c>
      <c r="T27" s="5">
        <v>14580000</v>
      </c>
      <c r="X27" t="s">
        <v>1104</v>
      </c>
    </row>
    <row r="28" spans="1:3" ht="39.75" customHeight="1">
      <c r="A28" s="23" t="s">
        <v>1105</v>
      </c>
      <c r="C28" t="s">
        <v>1051</v>
      </c>
    </row>
    <row r="29" spans="1:20" ht="15">
      <c r="A29" t="s">
        <v>698</v>
      </c>
      <c r="E29" t="s">
        <v>862</v>
      </c>
      <c r="H29" t="s">
        <v>863</v>
      </c>
      <c r="L29" s="5">
        <v>5027500</v>
      </c>
      <c r="P29" s="5">
        <v>5027500</v>
      </c>
      <c r="T29" s="5">
        <v>5027500</v>
      </c>
    </row>
    <row r="30" spans="1:20" ht="39.75" customHeight="1">
      <c r="A30" s="6" t="s">
        <v>1052</v>
      </c>
      <c r="P30" s="5">
        <v>500000</v>
      </c>
      <c r="T30" s="5">
        <v>500000</v>
      </c>
    </row>
    <row r="32" spans="1:24" ht="15">
      <c r="A32" t="s">
        <v>705</v>
      </c>
      <c r="P32" s="5">
        <v>5527500</v>
      </c>
      <c r="T32" s="5">
        <v>5527500</v>
      </c>
      <c r="X32" t="s">
        <v>1106</v>
      </c>
    </row>
    <row r="33" spans="2:25" ht="1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3" ht="15">
      <c r="A34" s="20" t="s">
        <v>809</v>
      </c>
      <c r="C34" t="s">
        <v>1107</v>
      </c>
    </row>
    <row r="35" spans="1:20" ht="15">
      <c r="A35" t="s">
        <v>698</v>
      </c>
      <c r="E35" t="s">
        <v>719</v>
      </c>
      <c r="H35" t="s">
        <v>1108</v>
      </c>
      <c r="K35" s="4">
        <v>7340513</v>
      </c>
      <c r="L35" s="4"/>
      <c r="O35" s="4">
        <v>7340513</v>
      </c>
      <c r="P35" s="4"/>
      <c r="S35" s="4">
        <v>7340513</v>
      </c>
      <c r="T35" s="4"/>
    </row>
    <row r="36" spans="1:20" ht="39.75" customHeight="1">
      <c r="A36" s="6" t="s">
        <v>1109</v>
      </c>
      <c r="P36" s="5">
        <v>750000</v>
      </c>
      <c r="T36" s="5">
        <v>663000</v>
      </c>
    </row>
    <row r="38" spans="1:24" ht="15">
      <c r="A38" t="s">
        <v>705</v>
      </c>
      <c r="P38" s="5">
        <v>8090513</v>
      </c>
      <c r="T38" s="5">
        <v>8003513</v>
      </c>
      <c r="X38" t="s">
        <v>1084</v>
      </c>
    </row>
    <row r="39" spans="2:25" ht="1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3" ht="15">
      <c r="A40" s="20" t="s">
        <v>377</v>
      </c>
      <c r="C40" t="s">
        <v>1059</v>
      </c>
    </row>
    <row r="41" spans="1:24" ht="15">
      <c r="A41" t="s">
        <v>698</v>
      </c>
      <c r="E41" t="s">
        <v>1110</v>
      </c>
      <c r="H41" t="s">
        <v>1111</v>
      </c>
      <c r="L41" s="5">
        <v>8000000</v>
      </c>
      <c r="P41" s="5">
        <v>8000000</v>
      </c>
      <c r="T41" s="5">
        <v>8240000</v>
      </c>
      <c r="X41" t="s">
        <v>1089</v>
      </c>
    </row>
    <row r="42" spans="2:25" ht="1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3" ht="15">
      <c r="A43" s="20" t="s">
        <v>1112</v>
      </c>
      <c r="C43" t="s">
        <v>1113</v>
      </c>
    </row>
    <row r="44" spans="1:20" ht="39.75" customHeight="1">
      <c r="A44" s="6" t="s">
        <v>1114</v>
      </c>
      <c r="E44" t="s">
        <v>702</v>
      </c>
      <c r="H44" t="s">
        <v>1115</v>
      </c>
      <c r="P44" s="5">
        <v>6104575</v>
      </c>
      <c r="T44" t="s">
        <v>78</v>
      </c>
    </row>
    <row r="45" spans="1:20" ht="39.75" customHeight="1">
      <c r="A45" s="6" t="s">
        <v>1116</v>
      </c>
      <c r="E45" t="s">
        <v>1117</v>
      </c>
      <c r="H45" t="s">
        <v>276</v>
      </c>
      <c r="P45" s="5">
        <v>516913</v>
      </c>
      <c r="T45" t="s">
        <v>78</v>
      </c>
    </row>
    <row r="46" spans="1:20" ht="39.75" customHeight="1">
      <c r="A46" s="6" t="s">
        <v>1118</v>
      </c>
      <c r="P46" s="5">
        <v>1307457</v>
      </c>
      <c r="T46" t="s">
        <v>78</v>
      </c>
    </row>
    <row r="48" spans="1:24" ht="15">
      <c r="A48" t="s">
        <v>705</v>
      </c>
      <c r="P48" s="5">
        <v>7928945</v>
      </c>
      <c r="T48" t="s">
        <v>78</v>
      </c>
      <c r="X48" t="s">
        <v>754</v>
      </c>
    </row>
    <row r="49" spans="2:25" ht="1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3" ht="15">
      <c r="A50" s="20" t="s">
        <v>418</v>
      </c>
      <c r="C50" t="s">
        <v>1119</v>
      </c>
    </row>
    <row r="51" spans="1:20" ht="15">
      <c r="A51" t="s">
        <v>1120</v>
      </c>
      <c r="E51" t="s">
        <v>276</v>
      </c>
      <c r="H51" t="s">
        <v>1121</v>
      </c>
      <c r="L51" t="s">
        <v>78</v>
      </c>
      <c r="P51" t="s">
        <v>78</v>
      </c>
      <c r="T51" t="s">
        <v>78</v>
      </c>
    </row>
    <row r="52" spans="1:20" ht="15">
      <c r="A52" t="s">
        <v>781</v>
      </c>
      <c r="E52" t="s">
        <v>725</v>
      </c>
      <c r="H52" t="s">
        <v>835</v>
      </c>
      <c r="L52" s="5">
        <v>4550000</v>
      </c>
      <c r="P52" s="5">
        <v>4182280</v>
      </c>
      <c r="T52" s="5">
        <v>4139000</v>
      </c>
    </row>
    <row r="53" spans="1:20" ht="15">
      <c r="A53" t="s">
        <v>836</v>
      </c>
      <c r="P53" s="5">
        <v>710000</v>
      </c>
      <c r="T53" s="5">
        <v>150000</v>
      </c>
    </row>
    <row r="55" spans="1:24" ht="15">
      <c r="A55" t="s">
        <v>705</v>
      </c>
      <c r="P55" s="5">
        <v>4892280</v>
      </c>
      <c r="T55" s="5">
        <v>4289000</v>
      </c>
      <c r="X55" t="s">
        <v>729</v>
      </c>
    </row>
  </sheetData>
  <sheetProtection selectLockedCells="1" selectUnlockedCells="1"/>
  <mergeCells count="65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B13:C13"/>
    <mergeCell ref="D13:E13"/>
    <mergeCell ref="F13:I13"/>
    <mergeCell ref="J13:M13"/>
    <mergeCell ref="N13:Q13"/>
    <mergeCell ref="R13:U13"/>
    <mergeCell ref="V13:Y13"/>
    <mergeCell ref="B16:C16"/>
    <mergeCell ref="D16:E16"/>
    <mergeCell ref="F16:I16"/>
    <mergeCell ref="J16:M16"/>
    <mergeCell ref="N16:Q16"/>
    <mergeCell ref="R16:U16"/>
    <mergeCell ref="V16:Y16"/>
    <mergeCell ref="B22:C22"/>
    <mergeCell ref="D22:E22"/>
    <mergeCell ref="F22:I22"/>
    <mergeCell ref="J22:M22"/>
    <mergeCell ref="N22:Q22"/>
    <mergeCell ref="R22:U22"/>
    <mergeCell ref="V22:Y22"/>
    <mergeCell ref="B33:C33"/>
    <mergeCell ref="D33:E33"/>
    <mergeCell ref="F33:I33"/>
    <mergeCell ref="J33:M33"/>
    <mergeCell ref="N33:Q33"/>
    <mergeCell ref="R33:U33"/>
    <mergeCell ref="V33:Y33"/>
    <mergeCell ref="K35:L35"/>
    <mergeCell ref="O35:P35"/>
    <mergeCell ref="S35:T35"/>
    <mergeCell ref="B39:C39"/>
    <mergeCell ref="D39:E39"/>
    <mergeCell ref="F39:I39"/>
    <mergeCell ref="J39:M39"/>
    <mergeCell ref="N39:Q39"/>
    <mergeCell ref="R39:U39"/>
    <mergeCell ref="V39:Y39"/>
    <mergeCell ref="B42:C42"/>
    <mergeCell ref="D42:E42"/>
    <mergeCell ref="F42:I42"/>
    <mergeCell ref="J42:M42"/>
    <mergeCell ref="N42:Q42"/>
    <mergeCell ref="R42:U42"/>
    <mergeCell ref="V42:Y42"/>
    <mergeCell ref="B49:C49"/>
    <mergeCell ref="D49:E49"/>
    <mergeCell ref="F49:I49"/>
    <mergeCell ref="J49:M49"/>
    <mergeCell ref="N49:Q49"/>
    <mergeCell ref="R49:U49"/>
    <mergeCell ref="V49:Y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Y24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2" t="s">
        <v>1090</v>
      </c>
      <c r="B2" s="2"/>
      <c r="C2" s="2"/>
      <c r="D2" s="2"/>
      <c r="E2" s="2"/>
      <c r="F2" s="2"/>
    </row>
    <row r="5" spans="1:24" ht="39.75" customHeight="1">
      <c r="A5" s="19" t="s">
        <v>1053</v>
      </c>
      <c r="C5" s="8" t="s">
        <v>690</v>
      </c>
      <c r="E5" s="19" t="s">
        <v>691</v>
      </c>
      <c r="G5" s="2" t="s">
        <v>692</v>
      </c>
      <c r="H5" s="2"/>
      <c r="K5" s="1" t="s">
        <v>693</v>
      </c>
      <c r="L5" s="1"/>
      <c r="O5" s="2" t="s">
        <v>193</v>
      </c>
      <c r="P5" s="2"/>
      <c r="S5" s="2" t="s">
        <v>202</v>
      </c>
      <c r="T5" s="2"/>
      <c r="W5" s="1" t="s">
        <v>1069</v>
      </c>
      <c r="X5" s="1"/>
    </row>
    <row r="6" spans="2:25" ht="1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3" ht="39.75" customHeight="1">
      <c r="A7" s="23" t="s">
        <v>1066</v>
      </c>
      <c r="C7" t="s">
        <v>1021</v>
      </c>
    </row>
    <row r="8" spans="1:20" ht="15">
      <c r="A8" t="s">
        <v>781</v>
      </c>
      <c r="E8" t="s">
        <v>782</v>
      </c>
      <c r="H8" t="s">
        <v>783</v>
      </c>
      <c r="L8" s="5">
        <v>11000000</v>
      </c>
      <c r="P8" s="5">
        <v>10786012</v>
      </c>
      <c r="T8" s="5">
        <v>11000000</v>
      </c>
    </row>
    <row r="9" spans="1:20" ht="15">
      <c r="A9" t="s">
        <v>784</v>
      </c>
      <c r="P9" s="5">
        <v>276070</v>
      </c>
      <c r="T9" s="5">
        <v>456200</v>
      </c>
    </row>
    <row r="11" spans="1:24" ht="15">
      <c r="A11" t="s">
        <v>705</v>
      </c>
      <c r="P11" s="5">
        <v>11062082</v>
      </c>
      <c r="T11" s="5">
        <v>11456200</v>
      </c>
      <c r="X11" t="s">
        <v>1122</v>
      </c>
    </row>
    <row r="12" spans="2:25" ht="1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3" ht="39.75" customHeight="1">
      <c r="A13" s="23" t="s">
        <v>1067</v>
      </c>
      <c r="C13" t="s">
        <v>1123</v>
      </c>
    </row>
    <row r="14" spans="1:20" ht="15">
      <c r="A14" t="s">
        <v>698</v>
      </c>
      <c r="E14" t="s">
        <v>725</v>
      </c>
      <c r="H14" t="s">
        <v>838</v>
      </c>
      <c r="L14" s="5">
        <v>4000000</v>
      </c>
      <c r="P14" s="5">
        <v>3876315</v>
      </c>
      <c r="T14" s="5">
        <v>3865000</v>
      </c>
    </row>
    <row r="15" spans="1:20" ht="15">
      <c r="A15" t="s">
        <v>698</v>
      </c>
      <c r="E15" t="s">
        <v>839</v>
      </c>
      <c r="H15" t="s">
        <v>838</v>
      </c>
      <c r="L15" s="5">
        <v>648471</v>
      </c>
      <c r="P15" s="5">
        <v>648471</v>
      </c>
      <c r="T15" s="5">
        <v>648471</v>
      </c>
    </row>
    <row r="16" spans="1:20" ht="15">
      <c r="A16" t="s">
        <v>840</v>
      </c>
      <c r="P16" s="5">
        <v>193435</v>
      </c>
      <c r="T16" t="s">
        <v>78</v>
      </c>
    </row>
    <row r="18" spans="1:24" ht="15">
      <c r="A18" t="s">
        <v>705</v>
      </c>
      <c r="P18" s="5">
        <v>4718221</v>
      </c>
      <c r="T18" s="5">
        <v>4513471</v>
      </c>
      <c r="X18" t="s">
        <v>819</v>
      </c>
    </row>
    <row r="20" spans="2:25" ht="1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4" ht="15">
      <c r="A21" s="8" t="s">
        <v>845</v>
      </c>
      <c r="P21" s="5">
        <v>93907155</v>
      </c>
      <c r="T21" s="5">
        <v>85061756</v>
      </c>
      <c r="X21" t="s">
        <v>1124</v>
      </c>
    </row>
    <row r="23" spans="2:25" ht="1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4" ht="15">
      <c r="A24" s="8" t="s">
        <v>847</v>
      </c>
      <c r="O24" s="4">
        <v>145306441</v>
      </c>
      <c r="P24" s="4"/>
      <c r="S24" s="4">
        <v>141341478</v>
      </c>
      <c r="T24" s="4"/>
      <c r="X24" t="s">
        <v>1125</v>
      </c>
    </row>
  </sheetData>
  <sheetProtection selectLockedCells="1" selectUnlockedCells="1"/>
  <mergeCells count="36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B12:C12"/>
    <mergeCell ref="D12:E12"/>
    <mergeCell ref="F12:I12"/>
    <mergeCell ref="J12:M12"/>
    <mergeCell ref="N12:Q12"/>
    <mergeCell ref="R12:U12"/>
    <mergeCell ref="V12:Y12"/>
    <mergeCell ref="B20:C20"/>
    <mergeCell ref="D20:E20"/>
    <mergeCell ref="F20:I20"/>
    <mergeCell ref="J20:M20"/>
    <mergeCell ref="N20:Q20"/>
    <mergeCell ref="R20:U20"/>
    <mergeCell ref="V20:Y20"/>
    <mergeCell ref="B23:C23"/>
    <mergeCell ref="D23:E23"/>
    <mergeCell ref="F23:I23"/>
    <mergeCell ref="J23:M23"/>
    <mergeCell ref="N23:Q23"/>
    <mergeCell ref="R23:U23"/>
    <mergeCell ref="V23:Y23"/>
    <mergeCell ref="O24:P24"/>
    <mergeCell ref="S24:T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P1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2" t="s">
        <v>251</v>
      </c>
      <c r="D3" s="2"/>
      <c r="E3" s="2"/>
      <c r="F3" s="2"/>
      <c r="G3" s="2"/>
      <c r="H3" s="2"/>
      <c r="K3" s="2" t="s">
        <v>252</v>
      </c>
      <c r="L3" s="2"/>
      <c r="M3" s="2"/>
      <c r="N3" s="2"/>
      <c r="O3" s="2"/>
      <c r="P3" s="2"/>
    </row>
    <row r="4" ht="15">
      <c r="A4" s="8" t="s">
        <v>874</v>
      </c>
    </row>
    <row r="5" spans="1:16" ht="15">
      <c r="A5" t="s">
        <v>194</v>
      </c>
      <c r="C5" s="4">
        <v>14832853</v>
      </c>
      <c r="D5" s="4"/>
      <c r="H5" t="s">
        <v>196</v>
      </c>
      <c r="K5" s="4">
        <v>19468293</v>
      </c>
      <c r="L5" s="4"/>
      <c r="P5" t="s">
        <v>197</v>
      </c>
    </row>
    <row r="6" spans="1:16" ht="15">
      <c r="A6" t="s">
        <v>198</v>
      </c>
      <c r="D6" s="5">
        <v>155252227</v>
      </c>
      <c r="H6" s="10">
        <v>80.6</v>
      </c>
      <c r="L6" s="5">
        <v>104864032</v>
      </c>
      <c r="P6" s="10">
        <v>72.2</v>
      </c>
    </row>
    <row r="7" spans="1:16" ht="15">
      <c r="A7" t="s">
        <v>199</v>
      </c>
      <c r="D7" s="5">
        <v>17890911</v>
      </c>
      <c r="H7" s="10">
        <v>9.3</v>
      </c>
      <c r="L7" s="5">
        <v>17452154</v>
      </c>
      <c r="P7" s="10">
        <v>12</v>
      </c>
    </row>
    <row r="8" spans="1:16" ht="15">
      <c r="A8" t="s">
        <v>200</v>
      </c>
      <c r="D8" s="5">
        <v>4563940</v>
      </c>
      <c r="H8" s="10">
        <v>2.4</v>
      </c>
      <c r="L8" s="5">
        <v>3521962</v>
      </c>
      <c r="P8" s="10">
        <v>2.4</v>
      </c>
    </row>
    <row r="10" spans="1:16" ht="15">
      <c r="A10" t="s">
        <v>1</v>
      </c>
      <c r="C10" s="4">
        <v>192539931</v>
      </c>
      <c r="D10" s="4"/>
      <c r="H10" t="s">
        <v>201</v>
      </c>
      <c r="K10" s="4">
        <v>145306441</v>
      </c>
      <c r="L10" s="4"/>
      <c r="P10" t="s">
        <v>201</v>
      </c>
    </row>
    <row r="12" ht="15">
      <c r="A12" s="8" t="s">
        <v>875</v>
      </c>
    </row>
    <row r="13" spans="1:16" ht="15">
      <c r="A13" t="s">
        <v>194</v>
      </c>
      <c r="C13" s="4">
        <v>14991962</v>
      </c>
      <c r="D13" s="4"/>
      <c r="H13" t="s">
        <v>204</v>
      </c>
      <c r="K13" s="4">
        <v>16302829</v>
      </c>
      <c r="L13" s="4"/>
      <c r="P13" t="s">
        <v>205</v>
      </c>
    </row>
    <row r="14" spans="1:16" ht="15">
      <c r="A14" t="s">
        <v>198</v>
      </c>
      <c r="D14" s="5">
        <v>157098414</v>
      </c>
      <c r="H14" s="10">
        <v>76.7</v>
      </c>
      <c r="L14" s="5">
        <v>106323193</v>
      </c>
      <c r="P14" s="10">
        <v>75.2</v>
      </c>
    </row>
    <row r="15" spans="1:16" ht="15">
      <c r="A15" t="s">
        <v>199</v>
      </c>
      <c r="D15" s="5">
        <v>18852261</v>
      </c>
      <c r="H15" s="10">
        <v>9.3</v>
      </c>
      <c r="L15" s="5">
        <v>13622546</v>
      </c>
      <c r="P15" s="10">
        <v>9.6</v>
      </c>
    </row>
    <row r="16" spans="1:16" ht="15">
      <c r="A16" t="s">
        <v>200</v>
      </c>
      <c r="D16" s="5">
        <v>13802735</v>
      </c>
      <c r="H16" s="10">
        <v>6.7</v>
      </c>
      <c r="L16" s="5">
        <v>5092910</v>
      </c>
      <c r="P16" s="10">
        <v>3.6</v>
      </c>
    </row>
    <row r="18" spans="1:16" ht="15">
      <c r="A18" t="s">
        <v>1</v>
      </c>
      <c r="C18" s="4">
        <v>204745372</v>
      </c>
      <c r="D18" s="4"/>
      <c r="H18" t="s">
        <v>201</v>
      </c>
      <c r="K18" s="4">
        <v>141341478</v>
      </c>
      <c r="L18" s="4"/>
      <c r="P18" t="s">
        <v>201</v>
      </c>
    </row>
  </sheetData>
  <sheetProtection selectLockedCells="1" selectUnlockedCells="1"/>
  <mergeCells count="10">
    <mergeCell ref="C3:H3"/>
    <mergeCell ref="K3:P3"/>
    <mergeCell ref="C5:D5"/>
    <mergeCell ref="K5:L5"/>
    <mergeCell ref="C10:D10"/>
    <mergeCell ref="K10:L10"/>
    <mergeCell ref="C13:D13"/>
    <mergeCell ref="K13:L13"/>
    <mergeCell ref="C18:D18"/>
    <mergeCell ref="K18:L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3:P20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2" t="s">
        <v>251</v>
      </c>
      <c r="D3" s="2"/>
      <c r="E3" s="2"/>
      <c r="F3" s="2"/>
      <c r="G3" s="2"/>
      <c r="H3" s="2"/>
      <c r="K3" s="2" t="s">
        <v>252</v>
      </c>
      <c r="L3" s="2"/>
      <c r="M3" s="2"/>
      <c r="N3" s="2"/>
      <c r="O3" s="2"/>
      <c r="P3" s="2"/>
    </row>
    <row r="4" ht="15">
      <c r="A4" s="8" t="s">
        <v>874</v>
      </c>
    </row>
    <row r="5" spans="1:16" ht="15">
      <c r="A5" t="s">
        <v>206</v>
      </c>
      <c r="C5" s="4">
        <v>66462930</v>
      </c>
      <c r="D5" s="4"/>
      <c r="H5" t="s">
        <v>208</v>
      </c>
      <c r="K5" s="4">
        <v>40796916</v>
      </c>
      <c r="L5" s="4"/>
      <c r="P5" t="s">
        <v>209</v>
      </c>
    </row>
    <row r="6" spans="1:16" ht="15">
      <c r="A6" t="s">
        <v>210</v>
      </c>
      <c r="D6" s="5">
        <v>32412934</v>
      </c>
      <c r="H6" s="10">
        <v>16.8</v>
      </c>
      <c r="L6" s="5">
        <v>30239168</v>
      </c>
      <c r="P6" s="10">
        <v>20.8</v>
      </c>
    </row>
    <row r="7" spans="1:16" ht="15">
      <c r="A7" t="s">
        <v>211</v>
      </c>
      <c r="D7" s="5">
        <v>28486629</v>
      </c>
      <c r="H7" s="10">
        <v>14.8</v>
      </c>
      <c r="L7" s="5">
        <v>29452499</v>
      </c>
      <c r="P7" s="10">
        <v>20.3</v>
      </c>
    </row>
    <row r="8" spans="1:16" ht="15">
      <c r="A8" t="s">
        <v>212</v>
      </c>
      <c r="D8" s="5">
        <v>36154165</v>
      </c>
      <c r="H8" s="10">
        <v>18.8</v>
      </c>
      <c r="L8" s="5">
        <v>26467585</v>
      </c>
      <c r="P8" s="10">
        <v>18.2</v>
      </c>
    </row>
    <row r="9" spans="1:16" ht="15">
      <c r="A9" t="s">
        <v>213</v>
      </c>
      <c r="D9" s="5">
        <v>29023273</v>
      </c>
      <c r="H9" s="10">
        <v>15.1</v>
      </c>
      <c r="L9" s="5">
        <v>18350273</v>
      </c>
      <c r="P9" s="10">
        <v>12.6</v>
      </c>
    </row>
    <row r="11" spans="1:16" ht="15">
      <c r="A11" t="s">
        <v>1</v>
      </c>
      <c r="C11" s="4">
        <v>192539931</v>
      </c>
      <c r="D11" s="4"/>
      <c r="H11" t="s">
        <v>201</v>
      </c>
      <c r="K11" s="4">
        <v>145306441</v>
      </c>
      <c r="L11" s="4"/>
      <c r="P11" t="s">
        <v>201</v>
      </c>
    </row>
    <row r="13" ht="15">
      <c r="A13" s="8" t="s">
        <v>875</v>
      </c>
    </row>
    <row r="14" spans="1:16" ht="15">
      <c r="A14" t="s">
        <v>206</v>
      </c>
      <c r="C14" s="4">
        <v>68460815</v>
      </c>
      <c r="D14" s="4"/>
      <c r="H14" t="s">
        <v>216</v>
      </c>
      <c r="K14" s="4">
        <v>43401076</v>
      </c>
      <c r="L14" s="4"/>
      <c r="P14" t="s">
        <v>217</v>
      </c>
    </row>
    <row r="15" spans="1:16" ht="15">
      <c r="A15" t="s">
        <v>210</v>
      </c>
      <c r="D15" s="5">
        <v>41605896</v>
      </c>
      <c r="H15" s="10">
        <v>20.3</v>
      </c>
      <c r="L15" s="5">
        <v>34914855</v>
      </c>
      <c r="P15" s="10">
        <v>24.7</v>
      </c>
    </row>
    <row r="16" spans="1:16" ht="15">
      <c r="A16" t="s">
        <v>211</v>
      </c>
      <c r="D16" s="5">
        <v>27768702</v>
      </c>
      <c r="H16" s="10">
        <v>13.6</v>
      </c>
      <c r="L16" s="5">
        <v>21805502</v>
      </c>
      <c r="P16" s="10">
        <v>15.4</v>
      </c>
    </row>
    <row r="17" spans="1:16" ht="15">
      <c r="A17" t="s">
        <v>212</v>
      </c>
      <c r="D17" s="5">
        <v>36166177</v>
      </c>
      <c r="H17" s="10">
        <v>17.7</v>
      </c>
      <c r="L17" s="5">
        <v>26809225</v>
      </c>
      <c r="P17" s="10">
        <v>19</v>
      </c>
    </row>
    <row r="18" spans="1:16" ht="15">
      <c r="A18" t="s">
        <v>213</v>
      </c>
      <c r="D18" s="5">
        <v>30743782</v>
      </c>
      <c r="H18" s="10">
        <v>15</v>
      </c>
      <c r="L18" s="5">
        <v>14410820</v>
      </c>
      <c r="P18" s="10">
        <v>10.2</v>
      </c>
    </row>
    <row r="20" spans="1:16" ht="15">
      <c r="A20" t="s">
        <v>1</v>
      </c>
      <c r="C20" s="4">
        <v>204745372</v>
      </c>
      <c r="D20" s="4"/>
      <c r="H20" t="s">
        <v>201</v>
      </c>
      <c r="K20" s="4">
        <v>141341478</v>
      </c>
      <c r="L20" s="4"/>
      <c r="P20" t="s">
        <v>201</v>
      </c>
    </row>
  </sheetData>
  <sheetProtection selectLockedCells="1" selectUnlockedCells="1"/>
  <mergeCells count="10">
    <mergeCell ref="C3:H3"/>
    <mergeCell ref="K3:P3"/>
    <mergeCell ref="C5:D5"/>
    <mergeCell ref="K5:L5"/>
    <mergeCell ref="C11:D11"/>
    <mergeCell ref="K11:L11"/>
    <mergeCell ref="C14:D14"/>
    <mergeCell ref="K14:L14"/>
    <mergeCell ref="C20:D20"/>
    <mergeCell ref="K20:L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U2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2" t="s">
        <v>1126</v>
      </c>
      <c r="B2" s="2"/>
      <c r="C2" s="2"/>
      <c r="D2" s="2"/>
      <c r="E2" s="2"/>
      <c r="F2" s="2"/>
    </row>
    <row r="5" spans="3:20" ht="39.75" customHeight="1">
      <c r="C5" s="1" t="s">
        <v>876</v>
      </c>
      <c r="D5" s="1"/>
      <c r="G5" s="1" t="s">
        <v>877</v>
      </c>
      <c r="H5" s="1"/>
      <c r="K5" s="2" t="s">
        <v>199</v>
      </c>
      <c r="L5" s="2"/>
      <c r="O5" s="2" t="s">
        <v>200</v>
      </c>
      <c r="P5" s="2"/>
      <c r="S5" s="2" t="s">
        <v>1</v>
      </c>
      <c r="T5" s="2"/>
    </row>
    <row r="6" spans="1:20" ht="15">
      <c r="A6" s="8" t="s">
        <v>1127</v>
      </c>
      <c r="C6" s="4">
        <v>14801858</v>
      </c>
      <c r="D6" s="4"/>
      <c r="G6" s="4">
        <v>89203733</v>
      </c>
      <c r="H6" s="4"/>
      <c r="K6" s="4">
        <v>17690221</v>
      </c>
      <c r="L6" s="4"/>
      <c r="O6" s="4">
        <v>1204444</v>
      </c>
      <c r="P6" s="4"/>
      <c r="S6" s="4">
        <v>122900256</v>
      </c>
      <c r="T6" s="4"/>
    </row>
    <row r="7" spans="1:20" ht="15">
      <c r="A7" t="s">
        <v>667</v>
      </c>
      <c r="D7" s="7">
        <v>-3853000</v>
      </c>
      <c r="H7" t="s">
        <v>78</v>
      </c>
      <c r="L7" s="7">
        <v>-5307</v>
      </c>
      <c r="P7" t="s">
        <v>78</v>
      </c>
      <c r="T7" s="7">
        <v>-3858307</v>
      </c>
    </row>
    <row r="8" spans="1:20" ht="15">
      <c r="A8" t="s">
        <v>988</v>
      </c>
      <c r="D8" s="5">
        <v>2131193</v>
      </c>
      <c r="H8" s="5">
        <v>870916</v>
      </c>
      <c r="L8" s="7">
        <v>-6218192</v>
      </c>
      <c r="P8" s="5">
        <v>3138466</v>
      </c>
      <c r="T8" s="7">
        <v>-77617</v>
      </c>
    </row>
    <row r="9" spans="1:20" ht="15">
      <c r="A9" t="s">
        <v>1128</v>
      </c>
      <c r="D9" s="5">
        <v>3950000</v>
      </c>
      <c r="H9" s="5">
        <v>25473471</v>
      </c>
      <c r="L9" s="5">
        <v>1505307</v>
      </c>
      <c r="P9" s="5">
        <v>750000</v>
      </c>
      <c r="T9" s="5">
        <v>31678778</v>
      </c>
    </row>
    <row r="10" spans="1:20" ht="15">
      <c r="A10" t="s">
        <v>1129</v>
      </c>
      <c r="D10" s="7">
        <v>-900000</v>
      </c>
      <c r="H10" s="7">
        <v>-13412240</v>
      </c>
      <c r="L10" t="s">
        <v>78</v>
      </c>
      <c r="P10" t="s">
        <v>78</v>
      </c>
      <c r="T10" s="7">
        <v>-14312240</v>
      </c>
    </row>
    <row r="11" spans="1:20" ht="15">
      <c r="A11" t="s">
        <v>668</v>
      </c>
      <c r="D11" t="s">
        <v>78</v>
      </c>
      <c r="H11" s="5">
        <v>3874998</v>
      </c>
      <c r="L11" s="5">
        <v>522723</v>
      </c>
      <c r="P11" t="s">
        <v>78</v>
      </c>
      <c r="T11" s="5">
        <v>4397721</v>
      </c>
    </row>
    <row r="12" spans="1:20" ht="15">
      <c r="A12" t="s">
        <v>669</v>
      </c>
      <c r="D12" s="5">
        <v>172778</v>
      </c>
      <c r="H12" s="5">
        <v>312315</v>
      </c>
      <c r="L12" s="5">
        <v>127794</v>
      </c>
      <c r="P12" t="s">
        <v>78</v>
      </c>
      <c r="T12" s="5">
        <v>612887</v>
      </c>
    </row>
    <row r="14" spans="1:20" ht="15">
      <c r="A14" s="8" t="s">
        <v>878</v>
      </c>
      <c r="D14" s="5">
        <v>16302829</v>
      </c>
      <c r="H14" s="5">
        <v>106323193</v>
      </c>
      <c r="L14" s="5">
        <v>13622546</v>
      </c>
      <c r="P14" s="5">
        <v>5092910</v>
      </c>
      <c r="T14" s="5">
        <v>141341478</v>
      </c>
    </row>
    <row r="15" spans="2:21" ht="1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0" ht="15">
      <c r="A16" t="s">
        <v>667</v>
      </c>
      <c r="D16" s="7">
        <v>-4382300</v>
      </c>
      <c r="H16" t="s">
        <v>78</v>
      </c>
      <c r="L16" s="7">
        <v>-6627973</v>
      </c>
      <c r="P16" s="7">
        <v>-1307456</v>
      </c>
      <c r="T16" s="7">
        <v>-12317729</v>
      </c>
    </row>
    <row r="17" spans="1:20" ht="15">
      <c r="A17" t="s">
        <v>988</v>
      </c>
      <c r="D17" s="5">
        <v>3281293</v>
      </c>
      <c r="H17" s="5">
        <v>430306</v>
      </c>
      <c r="L17" s="5">
        <v>4790959</v>
      </c>
      <c r="P17" s="5">
        <v>7667846</v>
      </c>
      <c r="T17" s="5">
        <v>16170404</v>
      </c>
    </row>
    <row r="18" spans="1:20" ht="15">
      <c r="A18" t="s">
        <v>1128</v>
      </c>
      <c r="D18" s="5">
        <v>4822860</v>
      </c>
      <c r="H18" s="5">
        <v>64237097</v>
      </c>
      <c r="L18" s="5">
        <v>6560288</v>
      </c>
      <c r="P18" s="5">
        <v>2349435</v>
      </c>
      <c r="T18" s="5">
        <v>77969680</v>
      </c>
    </row>
    <row r="19" spans="1:20" ht="15">
      <c r="A19" t="s">
        <v>1130</v>
      </c>
      <c r="D19" s="7">
        <v>-917700</v>
      </c>
      <c r="H19" s="7">
        <v>-22332630</v>
      </c>
      <c r="L19" t="s">
        <v>78</v>
      </c>
      <c r="P19" t="s">
        <v>78</v>
      </c>
      <c r="T19" s="7">
        <v>-23250330</v>
      </c>
    </row>
    <row r="20" spans="1:20" ht="15">
      <c r="A20" t="s">
        <v>1131</v>
      </c>
      <c r="D20" s="7">
        <v>-4139000</v>
      </c>
      <c r="H20" s="5">
        <v>4139000</v>
      </c>
      <c r="L20" t="s">
        <v>78</v>
      </c>
      <c r="P20" t="s">
        <v>78</v>
      </c>
      <c r="T20" t="s">
        <v>78</v>
      </c>
    </row>
    <row r="21" spans="1:20" ht="15">
      <c r="A21" t="s">
        <v>668</v>
      </c>
      <c r="D21" t="s">
        <v>78</v>
      </c>
      <c r="H21" s="5">
        <v>3965841</v>
      </c>
      <c r="L21" s="5">
        <v>518538</v>
      </c>
      <c r="P21" t="s">
        <v>78</v>
      </c>
      <c r="T21" s="5">
        <v>4484379</v>
      </c>
    </row>
    <row r="22" spans="1:20" ht="15">
      <c r="A22" t="s">
        <v>879</v>
      </c>
      <c r="D22" s="7">
        <v>-49000</v>
      </c>
      <c r="H22" s="7">
        <v>-318875</v>
      </c>
      <c r="L22" s="7">
        <v>-15000</v>
      </c>
      <c r="P22" t="s">
        <v>78</v>
      </c>
      <c r="T22" s="7">
        <v>-382875</v>
      </c>
    </row>
    <row r="23" spans="1:20" ht="15">
      <c r="A23" t="s">
        <v>670</v>
      </c>
      <c r="D23" s="5">
        <v>8392</v>
      </c>
      <c r="H23" s="5">
        <v>9779</v>
      </c>
      <c r="L23" s="5">
        <v>329</v>
      </c>
      <c r="P23" t="s">
        <v>78</v>
      </c>
      <c r="T23" s="5">
        <v>18500</v>
      </c>
    </row>
    <row r="24" spans="1:20" ht="15">
      <c r="A24" t="s">
        <v>669</v>
      </c>
      <c r="D24" s="5">
        <v>64588</v>
      </c>
      <c r="H24" s="5">
        <v>644703</v>
      </c>
      <c r="L24" s="5">
        <v>2574</v>
      </c>
      <c r="P24" t="s">
        <v>78</v>
      </c>
      <c r="T24" s="5">
        <v>711865</v>
      </c>
    </row>
    <row r="26" spans="1:20" ht="15">
      <c r="A26" s="8" t="s">
        <v>881</v>
      </c>
      <c r="C26" s="4">
        <v>14991962</v>
      </c>
      <c r="D26" s="4"/>
      <c r="G26" s="4">
        <v>157098414</v>
      </c>
      <c r="H26" s="4"/>
      <c r="K26" s="4">
        <v>18852261</v>
      </c>
      <c r="L26" s="4"/>
      <c r="O26" s="4">
        <v>13802735</v>
      </c>
      <c r="P26" s="4"/>
      <c r="S26" s="4">
        <v>204745372</v>
      </c>
      <c r="T26" s="4"/>
    </row>
  </sheetData>
  <sheetProtection selectLockedCells="1" selectUnlockedCells="1"/>
  <mergeCells count="21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B15:E15"/>
    <mergeCell ref="F15:I15"/>
    <mergeCell ref="J15:M15"/>
    <mergeCell ref="N15:Q15"/>
    <mergeCell ref="R15:U15"/>
    <mergeCell ref="C26:D26"/>
    <mergeCell ref="G26:H26"/>
    <mergeCell ref="K26:L26"/>
    <mergeCell ref="O26:P26"/>
    <mergeCell ref="S26:T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2" t="s">
        <v>902</v>
      </c>
      <c r="B2" s="2"/>
      <c r="C2" s="2"/>
      <c r="D2" s="2"/>
      <c r="E2" s="2"/>
      <c r="F2" s="2"/>
    </row>
    <row r="5" spans="1:16" ht="39.75" customHeight="1">
      <c r="A5" s="8" t="s">
        <v>903</v>
      </c>
      <c r="C5" s="1" t="s">
        <v>904</v>
      </c>
      <c r="D5" s="1"/>
      <c r="G5" s="1" t="s">
        <v>905</v>
      </c>
      <c r="H5" s="1"/>
      <c r="K5" s="1" t="s">
        <v>185</v>
      </c>
      <c r="L5" s="1"/>
      <c r="O5" s="1" t="s">
        <v>177</v>
      </c>
      <c r="P5" s="1"/>
    </row>
    <row r="6" spans="1:16" ht="15">
      <c r="A6" t="s">
        <v>907</v>
      </c>
      <c r="D6" t="s">
        <v>908</v>
      </c>
      <c r="H6" t="s">
        <v>909</v>
      </c>
      <c r="K6" s="4">
        <v>24750000</v>
      </c>
      <c r="L6" s="4"/>
      <c r="O6" s="4">
        <v>24750000</v>
      </c>
      <c r="P6" s="4"/>
    </row>
    <row r="7" spans="1:16" ht="15">
      <c r="A7" t="s">
        <v>910</v>
      </c>
      <c r="D7" t="s">
        <v>911</v>
      </c>
      <c r="H7" s="10">
        <v>6.442</v>
      </c>
      <c r="L7" s="5">
        <v>11950000</v>
      </c>
      <c r="P7" s="5">
        <v>11950000</v>
      </c>
    </row>
    <row r="8" spans="1:16" ht="15">
      <c r="A8" t="s">
        <v>912</v>
      </c>
      <c r="D8" t="s">
        <v>913</v>
      </c>
      <c r="H8" s="10">
        <v>5.337</v>
      </c>
      <c r="L8" s="5">
        <v>19750000</v>
      </c>
      <c r="P8" s="5">
        <v>19750000</v>
      </c>
    </row>
    <row r="9" spans="1:16" ht="15">
      <c r="A9" t="s">
        <v>914</v>
      </c>
      <c r="D9" t="s">
        <v>915</v>
      </c>
      <c r="H9" s="10">
        <v>4.95</v>
      </c>
      <c r="L9" s="5">
        <v>10000000</v>
      </c>
      <c r="P9" s="5">
        <v>10000000</v>
      </c>
    </row>
    <row r="10" spans="1:16" ht="15">
      <c r="A10" t="s">
        <v>916</v>
      </c>
      <c r="D10" t="s">
        <v>917</v>
      </c>
      <c r="H10" s="10">
        <v>4.825</v>
      </c>
      <c r="L10" s="5">
        <v>13000000</v>
      </c>
      <c r="P10" s="5">
        <v>13000000</v>
      </c>
    </row>
    <row r="11" spans="1:16" ht="15">
      <c r="A11" t="s">
        <v>918</v>
      </c>
      <c r="D11" t="s">
        <v>919</v>
      </c>
      <c r="H11" s="10">
        <v>3.932</v>
      </c>
      <c r="L11" s="5">
        <v>12500000</v>
      </c>
      <c r="P11" s="5">
        <v>12500000</v>
      </c>
    </row>
    <row r="12" spans="1:16" ht="15">
      <c r="A12" t="s">
        <v>920</v>
      </c>
      <c r="D12" t="s">
        <v>921</v>
      </c>
      <c r="H12" s="10">
        <v>4.801</v>
      </c>
      <c r="L12" s="5">
        <v>1550000</v>
      </c>
      <c r="P12" s="5">
        <v>1550000</v>
      </c>
    </row>
    <row r="13" spans="1:16" ht="15">
      <c r="A13" t="s">
        <v>922</v>
      </c>
      <c r="D13" t="s">
        <v>923</v>
      </c>
      <c r="H13" s="10">
        <v>3.594</v>
      </c>
      <c r="L13" s="5">
        <v>3250000</v>
      </c>
      <c r="P13" t="s">
        <v>78</v>
      </c>
    </row>
    <row r="14" spans="1:16" ht="15">
      <c r="A14" t="s">
        <v>924</v>
      </c>
      <c r="D14" t="s">
        <v>925</v>
      </c>
      <c r="H14" s="7">
        <v>-2</v>
      </c>
      <c r="L14" s="5">
        <v>7250000</v>
      </c>
      <c r="P14" t="s">
        <v>78</v>
      </c>
    </row>
    <row r="16" spans="11:16" ht="15">
      <c r="K16" s="4">
        <v>104000000</v>
      </c>
      <c r="L16" s="4"/>
      <c r="O16" s="4">
        <v>93500000</v>
      </c>
      <c r="P16" s="4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5.7109375" style="0" customWidth="1"/>
    <col min="5" max="5" width="2.7109375" style="0" customWidth="1"/>
    <col min="6" max="7" width="8.7109375" style="0" customWidth="1"/>
    <col min="8" max="8" width="5.7109375" style="0" customWidth="1"/>
    <col min="9" max="9" width="2.7109375" style="0" customWidth="1"/>
    <col min="10" max="11" width="8.7109375" style="0" customWidth="1"/>
    <col min="12" max="12" width="4.7109375" style="0" customWidth="1"/>
    <col min="13" max="13" width="2.7109375" style="0" customWidth="1"/>
    <col min="14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2" t="s">
        <v>56</v>
      </c>
      <c r="B2" s="2"/>
      <c r="C2" s="2"/>
      <c r="D2" s="2"/>
      <c r="E2" s="2"/>
      <c r="F2" s="2"/>
    </row>
    <row r="5" spans="3:20" ht="15">
      <c r="C5" s="2" t="s">
        <v>57</v>
      </c>
      <c r="D5" s="2"/>
      <c r="G5" s="2" t="s">
        <v>58</v>
      </c>
      <c r="H5" s="2"/>
      <c r="K5" s="2" t="s">
        <v>59</v>
      </c>
      <c r="L5" s="2"/>
      <c r="O5" s="2" t="s">
        <v>60</v>
      </c>
      <c r="P5" s="2"/>
      <c r="S5" s="2" t="s">
        <v>61</v>
      </c>
      <c r="T5" s="2"/>
    </row>
    <row r="6" spans="1:20" ht="15">
      <c r="A6" t="s">
        <v>62</v>
      </c>
      <c r="D6" t="s">
        <v>63</v>
      </c>
      <c r="E6" t="s">
        <v>64</v>
      </c>
      <c r="H6" t="s">
        <v>65</v>
      </c>
      <c r="I6" t="s">
        <v>64</v>
      </c>
      <c r="L6" t="s">
        <v>66</v>
      </c>
      <c r="M6" t="s">
        <v>64</v>
      </c>
      <c r="P6" t="s">
        <v>67</v>
      </c>
      <c r="T6" t="s">
        <v>68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3:H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1" t="s">
        <v>185</v>
      </c>
      <c r="D3" s="1"/>
      <c r="G3" s="1" t="s">
        <v>177</v>
      </c>
      <c r="H3" s="1"/>
    </row>
    <row r="4" spans="1:8" ht="15">
      <c r="A4" t="s">
        <v>926</v>
      </c>
      <c r="C4" s="4">
        <v>1300000</v>
      </c>
      <c r="D4" s="4"/>
      <c r="G4" s="4">
        <v>1300000</v>
      </c>
      <c r="H4" s="4"/>
    </row>
    <row r="5" spans="1:8" ht="15">
      <c r="A5" t="s">
        <v>927</v>
      </c>
      <c r="D5" s="5">
        <v>2522000</v>
      </c>
      <c r="H5" s="5">
        <v>2267375</v>
      </c>
    </row>
    <row r="6" spans="1:8" ht="15">
      <c r="A6" t="s">
        <v>1132</v>
      </c>
      <c r="D6" t="s">
        <v>78</v>
      </c>
      <c r="H6" s="5">
        <v>40000</v>
      </c>
    </row>
    <row r="8" spans="1:8" ht="15">
      <c r="A8" t="s">
        <v>928</v>
      </c>
      <c r="D8" s="5">
        <v>3822000</v>
      </c>
      <c r="H8" s="5">
        <v>3607375</v>
      </c>
    </row>
    <row r="9" spans="1:8" ht="15">
      <c r="A9" t="s">
        <v>929</v>
      </c>
      <c r="D9" s="7">
        <v>-1134767</v>
      </c>
      <c r="H9" s="7">
        <v>-812118</v>
      </c>
    </row>
    <row r="11" spans="1:8" ht="15">
      <c r="A11" t="s">
        <v>930</v>
      </c>
      <c r="C11" s="4">
        <v>2687233</v>
      </c>
      <c r="D11" s="4"/>
      <c r="G11" s="4">
        <v>2795257</v>
      </c>
      <c r="H11" s="4"/>
    </row>
  </sheetData>
  <sheetProtection selectLockedCells="1" selectUnlockedCells="1"/>
  <mergeCells count="6">
    <mergeCell ref="C3:D3"/>
    <mergeCell ref="G3:H3"/>
    <mergeCell ref="C4:D4"/>
    <mergeCell ref="G4:H4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U38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21" width="2.7109375" style="0" customWidth="1"/>
    <col min="22" max="16384" width="8.7109375" style="0" customWidth="1"/>
  </cols>
  <sheetData>
    <row r="2" spans="1:6" ht="15">
      <c r="A2" s="2" t="s">
        <v>931</v>
      </c>
      <c r="B2" s="2"/>
      <c r="C2" s="2"/>
      <c r="D2" s="2"/>
      <c r="E2" s="2"/>
      <c r="F2" s="2"/>
    </row>
    <row r="5" spans="3:20" ht="39.75" customHeight="1">
      <c r="C5" s="2" t="s">
        <v>112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S5" s="1" t="s">
        <v>1133</v>
      </c>
      <c r="T5" s="1"/>
    </row>
    <row r="6" spans="3:16" ht="15">
      <c r="C6" s="2" t="s">
        <v>117</v>
      </c>
      <c r="D6" s="2"/>
      <c r="G6" s="2" t="s">
        <v>1134</v>
      </c>
      <c r="H6" s="2"/>
      <c r="K6" s="2" t="s">
        <v>1135</v>
      </c>
      <c r="L6" s="2"/>
      <c r="O6" s="2" t="s">
        <v>1136</v>
      </c>
      <c r="P6" s="2"/>
    </row>
    <row r="7" spans="3:20" ht="15">
      <c r="C7" s="9"/>
      <c r="D7" s="9"/>
      <c r="G7" s="9"/>
      <c r="H7" s="9"/>
      <c r="K7" s="9"/>
      <c r="L7" s="9"/>
      <c r="O7" s="9"/>
      <c r="P7" s="9"/>
      <c r="S7" s="2" t="s">
        <v>14</v>
      </c>
      <c r="T7" s="2"/>
    </row>
    <row r="8" spans="2:21" ht="1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ht="15">
      <c r="A9" t="s">
        <v>933</v>
      </c>
    </row>
    <row r="10" spans="2:21" ht="1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0" ht="15">
      <c r="A11" t="s">
        <v>1137</v>
      </c>
      <c r="C11" s="3">
        <v>13.33</v>
      </c>
      <c r="D11" s="3"/>
      <c r="H11" t="s">
        <v>276</v>
      </c>
      <c r="L11" t="s">
        <v>276</v>
      </c>
      <c r="P11" t="s">
        <v>276</v>
      </c>
      <c r="T11" t="s">
        <v>276</v>
      </c>
    </row>
    <row r="12" spans="1:20" ht="15">
      <c r="A12" t="s">
        <v>136</v>
      </c>
      <c r="D12" s="10">
        <v>1.22</v>
      </c>
      <c r="H12" t="s">
        <v>276</v>
      </c>
      <c r="L12" t="s">
        <v>276</v>
      </c>
      <c r="P12" t="s">
        <v>276</v>
      </c>
      <c r="T12" t="s">
        <v>276</v>
      </c>
    </row>
    <row r="13" spans="1:20" ht="15">
      <c r="A13" t="s">
        <v>935</v>
      </c>
      <c r="D13" s="22">
        <v>-1.31</v>
      </c>
      <c r="H13" t="s">
        <v>276</v>
      </c>
      <c r="L13" t="s">
        <v>276</v>
      </c>
      <c r="P13" t="s">
        <v>276</v>
      </c>
      <c r="T13" t="s">
        <v>276</v>
      </c>
    </row>
    <row r="14" spans="1:20" ht="15">
      <c r="A14" t="s">
        <v>936</v>
      </c>
      <c r="D14" s="10">
        <v>1.72</v>
      </c>
      <c r="H14" t="s">
        <v>276</v>
      </c>
      <c r="L14" t="s">
        <v>276</v>
      </c>
      <c r="P14" t="s">
        <v>276</v>
      </c>
      <c r="T14" t="s">
        <v>276</v>
      </c>
    </row>
    <row r="16" spans="1:20" ht="15">
      <c r="A16" s="8" t="s">
        <v>937</v>
      </c>
      <c r="D16" s="10">
        <v>1.63</v>
      </c>
      <c r="H16" t="s">
        <v>276</v>
      </c>
      <c r="L16" t="s">
        <v>276</v>
      </c>
      <c r="P16" t="s">
        <v>276</v>
      </c>
      <c r="T16" t="s">
        <v>276</v>
      </c>
    </row>
    <row r="17" spans="1:20" ht="15">
      <c r="A17" t="s">
        <v>1138</v>
      </c>
      <c r="D17" s="10">
        <v>0.74</v>
      </c>
      <c r="H17" t="s">
        <v>276</v>
      </c>
      <c r="L17" t="s">
        <v>276</v>
      </c>
      <c r="P17" t="s">
        <v>276</v>
      </c>
      <c r="T17" t="s">
        <v>276</v>
      </c>
    </row>
    <row r="18" spans="1:20" ht="15">
      <c r="A18" t="s">
        <v>1139</v>
      </c>
      <c r="D18" s="22">
        <v>-0.16</v>
      </c>
      <c r="H18" t="s">
        <v>276</v>
      </c>
      <c r="L18" t="s">
        <v>276</v>
      </c>
      <c r="P18" t="s">
        <v>276</v>
      </c>
      <c r="T18" t="s">
        <v>276</v>
      </c>
    </row>
    <row r="19" spans="1:20" ht="15">
      <c r="A19" t="s">
        <v>940</v>
      </c>
      <c r="D19" s="22">
        <v>-0.64</v>
      </c>
      <c r="H19" t="s">
        <v>276</v>
      </c>
      <c r="L19" t="s">
        <v>276</v>
      </c>
      <c r="P19" t="s">
        <v>276</v>
      </c>
      <c r="T19" t="s">
        <v>276</v>
      </c>
    </row>
    <row r="21" spans="1:20" ht="15">
      <c r="A21" t="s">
        <v>941</v>
      </c>
      <c r="C21" s="3">
        <v>14.9</v>
      </c>
      <c r="D21" s="3"/>
      <c r="H21" t="s">
        <v>276</v>
      </c>
      <c r="L21" t="s">
        <v>276</v>
      </c>
      <c r="P21" t="s">
        <v>276</v>
      </c>
      <c r="T21" t="s">
        <v>276</v>
      </c>
    </row>
    <row r="23" spans="1:20" ht="15">
      <c r="A23" t="s">
        <v>942</v>
      </c>
      <c r="C23" s="3">
        <v>12.97</v>
      </c>
      <c r="D23" s="3"/>
      <c r="H23" t="s">
        <v>276</v>
      </c>
      <c r="L23" t="s">
        <v>276</v>
      </c>
      <c r="P23" t="s">
        <v>276</v>
      </c>
      <c r="T23" t="s">
        <v>276</v>
      </c>
    </row>
    <row r="25" spans="1:20" ht="15">
      <c r="A25" t="s">
        <v>943</v>
      </c>
      <c r="D25" s="5">
        <v>9427021</v>
      </c>
      <c r="H25" t="s">
        <v>276</v>
      </c>
      <c r="L25" t="s">
        <v>276</v>
      </c>
      <c r="P25" t="s">
        <v>276</v>
      </c>
      <c r="T25" t="s">
        <v>276</v>
      </c>
    </row>
    <row r="26" spans="1:20" ht="15">
      <c r="A26" t="s">
        <v>1140</v>
      </c>
      <c r="D26" s="5">
        <v>9427021</v>
      </c>
      <c r="H26" t="s">
        <v>276</v>
      </c>
      <c r="L26" t="s">
        <v>276</v>
      </c>
      <c r="P26" t="s">
        <v>276</v>
      </c>
      <c r="T26" t="s">
        <v>276</v>
      </c>
    </row>
    <row r="27" spans="2:21" ht="1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ht="15">
      <c r="A28" t="s">
        <v>1141</v>
      </c>
    </row>
    <row r="29" spans="1:20" ht="15">
      <c r="A29" t="s">
        <v>946</v>
      </c>
      <c r="D29" t="s">
        <v>152</v>
      </c>
      <c r="H29" t="s">
        <v>1142</v>
      </c>
      <c r="L29" t="s">
        <v>1143</v>
      </c>
      <c r="P29" t="s">
        <v>1144</v>
      </c>
      <c r="T29" t="s">
        <v>1145</v>
      </c>
    </row>
    <row r="30" spans="1:20" ht="15">
      <c r="A30" t="s">
        <v>1146</v>
      </c>
      <c r="D30" t="s">
        <v>1147</v>
      </c>
      <c r="H30" t="s">
        <v>276</v>
      </c>
      <c r="L30" t="s">
        <v>276</v>
      </c>
      <c r="P30" t="s">
        <v>276</v>
      </c>
      <c r="T30" t="s">
        <v>276</v>
      </c>
    </row>
    <row r="32" spans="1:20" ht="15">
      <c r="A32" s="8" t="s">
        <v>630</v>
      </c>
      <c r="D32" t="s">
        <v>1148</v>
      </c>
      <c r="H32" t="s">
        <v>1142</v>
      </c>
      <c r="L32" t="s">
        <v>1143</v>
      </c>
      <c r="P32" t="s">
        <v>1144</v>
      </c>
      <c r="T32" t="s">
        <v>1145</v>
      </c>
    </row>
    <row r="33" spans="1:21" ht="15">
      <c r="A33" t="s">
        <v>136</v>
      </c>
      <c r="D33" t="s">
        <v>1149</v>
      </c>
      <c r="H33" t="s">
        <v>392</v>
      </c>
      <c r="L33" t="s">
        <v>142</v>
      </c>
      <c r="P33" t="s">
        <v>304</v>
      </c>
      <c r="T33" t="s">
        <v>1150</v>
      </c>
      <c r="U33" t="s">
        <v>64</v>
      </c>
    </row>
    <row r="34" spans="1:21" ht="15">
      <c r="A34" s="8" t="s">
        <v>1151</v>
      </c>
      <c r="D34" t="s">
        <v>1152</v>
      </c>
      <c r="E34" t="s">
        <v>64</v>
      </c>
      <c r="H34" t="s">
        <v>1153</v>
      </c>
      <c r="L34" t="s">
        <v>66</v>
      </c>
      <c r="M34" t="s">
        <v>64</v>
      </c>
      <c r="P34" t="s">
        <v>354</v>
      </c>
      <c r="T34" t="s">
        <v>1150</v>
      </c>
      <c r="U34" t="s">
        <v>64</v>
      </c>
    </row>
    <row r="35" spans="1:20" ht="15">
      <c r="A35" t="s">
        <v>957</v>
      </c>
      <c r="C35" s="4">
        <v>140482145</v>
      </c>
      <c r="D35" s="4"/>
      <c r="G35" s="4">
        <v>52004664</v>
      </c>
      <c r="H35" s="4"/>
      <c r="K35" s="4">
        <v>48480951</v>
      </c>
      <c r="L35" s="4"/>
      <c r="O35" s="4">
        <v>32573076</v>
      </c>
      <c r="P35" s="4"/>
      <c r="S35" s="4">
        <v>19951653</v>
      </c>
      <c r="T35" s="4"/>
    </row>
    <row r="36" spans="1:20" ht="15">
      <c r="A36" t="s">
        <v>958</v>
      </c>
      <c r="C36" s="4">
        <v>97050000</v>
      </c>
      <c r="D36" s="4"/>
      <c r="G36" s="4">
        <v>89760000</v>
      </c>
      <c r="H36" s="4"/>
      <c r="K36" s="4">
        <v>61050000</v>
      </c>
      <c r="L36" s="4"/>
      <c r="O36" s="4">
        <v>32060000</v>
      </c>
      <c r="P36" s="4"/>
      <c r="S36" s="4">
        <v>8190000</v>
      </c>
      <c r="T36" s="4"/>
    </row>
    <row r="37" spans="1:20" ht="15">
      <c r="A37" t="s">
        <v>1154</v>
      </c>
      <c r="C37" s="3">
        <v>10.29</v>
      </c>
      <c r="D37" s="3"/>
      <c r="H37" t="s">
        <v>276</v>
      </c>
      <c r="L37" t="s">
        <v>276</v>
      </c>
      <c r="P37" t="s">
        <v>276</v>
      </c>
      <c r="T37" t="s">
        <v>276</v>
      </c>
    </row>
    <row r="38" spans="1:20" ht="15">
      <c r="A38" t="s">
        <v>1155</v>
      </c>
      <c r="D38" t="s">
        <v>247</v>
      </c>
      <c r="H38" t="s">
        <v>1156</v>
      </c>
      <c r="L38" t="s">
        <v>59</v>
      </c>
      <c r="P38" t="s">
        <v>1157</v>
      </c>
      <c r="T38" t="s">
        <v>59</v>
      </c>
    </row>
  </sheetData>
  <sheetProtection selectLockedCells="1" selectUnlockedCells="1"/>
  <mergeCells count="41">
    <mergeCell ref="A2:F2"/>
    <mergeCell ref="C5:P5"/>
    <mergeCell ref="S5:T5"/>
    <mergeCell ref="C6:D6"/>
    <mergeCell ref="G6:H6"/>
    <mergeCell ref="K6:L6"/>
    <mergeCell ref="O6:P6"/>
    <mergeCell ref="C7:D7"/>
    <mergeCell ref="G7:H7"/>
    <mergeCell ref="K7:L7"/>
    <mergeCell ref="O7:P7"/>
    <mergeCell ref="S7:T7"/>
    <mergeCell ref="B8:E8"/>
    <mergeCell ref="F8:I8"/>
    <mergeCell ref="J8:M8"/>
    <mergeCell ref="N8:Q8"/>
    <mergeCell ref="R8:U8"/>
    <mergeCell ref="B10:E10"/>
    <mergeCell ref="F10:I10"/>
    <mergeCell ref="J10:M10"/>
    <mergeCell ref="N10:Q10"/>
    <mergeCell ref="R10:U10"/>
    <mergeCell ref="C11:D11"/>
    <mergeCell ref="C21:D21"/>
    <mergeCell ref="C23:D23"/>
    <mergeCell ref="B27:E27"/>
    <mergeCell ref="F27:I27"/>
    <mergeCell ref="J27:M27"/>
    <mergeCell ref="N27:Q27"/>
    <mergeCell ref="R27:U27"/>
    <mergeCell ref="C35:D35"/>
    <mergeCell ref="G35:H35"/>
    <mergeCell ref="K35:L35"/>
    <mergeCell ref="O35:P35"/>
    <mergeCell ref="S35:T35"/>
    <mergeCell ref="C36:D36"/>
    <mergeCell ref="G36:H36"/>
    <mergeCell ref="K36:L36"/>
    <mergeCell ref="O36:P36"/>
    <mergeCell ref="S36:T36"/>
    <mergeCell ref="C37:D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T9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16384" width="8.7109375" style="0" customWidth="1"/>
  </cols>
  <sheetData>
    <row r="2" spans="1:6" ht="15">
      <c r="A2" s="2" t="s">
        <v>1158</v>
      </c>
      <c r="B2" s="2"/>
      <c r="C2" s="2"/>
      <c r="D2" s="2"/>
      <c r="E2" s="2"/>
      <c r="F2" s="2"/>
    </row>
    <row r="5" spans="1:20" ht="39.75" customHeight="1">
      <c r="A5" s="8" t="s">
        <v>1159</v>
      </c>
      <c r="C5" s="8" t="s">
        <v>964</v>
      </c>
      <c r="E5" s="19" t="s">
        <v>1160</v>
      </c>
      <c r="G5" s="1" t="s">
        <v>966</v>
      </c>
      <c r="H5" s="1"/>
      <c r="K5" s="1" t="s">
        <v>967</v>
      </c>
      <c r="L5" s="1"/>
      <c r="O5" s="1" t="s">
        <v>968</v>
      </c>
      <c r="P5" s="1"/>
      <c r="S5" s="1" t="s">
        <v>969</v>
      </c>
      <c r="T5" s="1"/>
    </row>
    <row r="6" spans="1:20" ht="15">
      <c r="A6" t="s">
        <v>1161</v>
      </c>
      <c r="C6" t="s">
        <v>1162</v>
      </c>
      <c r="E6" t="s">
        <v>1163</v>
      </c>
      <c r="G6" s="3">
        <v>0.32</v>
      </c>
      <c r="H6" s="3"/>
      <c r="K6" s="4">
        <v>3016646</v>
      </c>
      <c r="L6" s="4"/>
      <c r="P6" t="s">
        <v>78</v>
      </c>
      <c r="S6" s="9" t="s">
        <v>38</v>
      </c>
      <c r="T6" s="9"/>
    </row>
    <row r="7" spans="1:20" ht="15">
      <c r="A7" t="s">
        <v>1164</v>
      </c>
      <c r="C7" t="s">
        <v>1165</v>
      </c>
      <c r="E7" t="s">
        <v>1166</v>
      </c>
      <c r="H7" s="10">
        <v>0.32</v>
      </c>
      <c r="L7" s="5">
        <v>3016647</v>
      </c>
      <c r="P7" t="s">
        <v>78</v>
      </c>
      <c r="T7" t="s">
        <v>78</v>
      </c>
    </row>
    <row r="9" spans="7:20" ht="15">
      <c r="G9" s="3">
        <v>0.64</v>
      </c>
      <c r="H9" s="3"/>
      <c r="K9" s="4">
        <v>6033293</v>
      </c>
      <c r="L9" s="4"/>
      <c r="P9" t="s">
        <v>78</v>
      </c>
      <c r="S9" s="9" t="s">
        <v>38</v>
      </c>
      <c r="T9" s="9"/>
    </row>
  </sheetData>
  <sheetProtection selectLockedCells="1" selectUnlockedCells="1"/>
  <mergeCells count="11">
    <mergeCell ref="A2:F2"/>
    <mergeCell ref="G5:H5"/>
    <mergeCell ref="K5:L5"/>
    <mergeCell ref="O5:P5"/>
    <mergeCell ref="S5:T5"/>
    <mergeCell ref="G6:H6"/>
    <mergeCell ref="K6:L6"/>
    <mergeCell ref="S6:T6"/>
    <mergeCell ref="G9:H9"/>
    <mergeCell ref="K9:L9"/>
    <mergeCell ref="S9:T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2" t="s">
        <v>1167</v>
      </c>
      <c r="B2" s="2"/>
      <c r="C2" s="2"/>
      <c r="D2" s="2"/>
      <c r="E2" s="2"/>
      <c r="F2" s="2"/>
    </row>
    <row r="5" spans="3:4" ht="39.75" customHeight="1">
      <c r="C5" s="1" t="s">
        <v>1168</v>
      </c>
      <c r="D5" s="1"/>
    </row>
    <row r="6" spans="1:4" ht="15">
      <c r="A6" t="s">
        <v>637</v>
      </c>
      <c r="C6" s="4">
        <v>15385613</v>
      </c>
      <c r="D6" s="4"/>
    </row>
    <row r="7" spans="1:4" ht="15">
      <c r="A7" t="s">
        <v>1169</v>
      </c>
      <c r="D7" s="7">
        <v>-7527828</v>
      </c>
    </row>
    <row r="8" spans="1:4" ht="15">
      <c r="A8" t="s">
        <v>635</v>
      </c>
      <c r="D8" s="7">
        <v>-5784743</v>
      </c>
    </row>
    <row r="9" spans="1:4" ht="15">
      <c r="A9" t="s">
        <v>1170</v>
      </c>
      <c r="D9" s="5">
        <v>24108</v>
      </c>
    </row>
    <row r="10" spans="1:4" ht="15">
      <c r="A10" t="s">
        <v>1171</v>
      </c>
      <c r="D10" s="7">
        <v>-61807</v>
      </c>
    </row>
    <row r="11" spans="1:4" ht="15">
      <c r="A11" t="s">
        <v>1172</v>
      </c>
      <c r="D11" s="5">
        <v>4382300</v>
      </c>
    </row>
    <row r="13" spans="1:4" ht="15">
      <c r="A13" t="s">
        <v>1173</v>
      </c>
      <c r="D13" s="5">
        <v>6417643</v>
      </c>
    </row>
    <row r="14" spans="1:4" ht="15">
      <c r="A14" t="s">
        <v>1174</v>
      </c>
      <c r="D14" s="7">
        <v>-384350</v>
      </c>
    </row>
    <row r="16" spans="1:4" ht="15">
      <c r="A16" s="8" t="s">
        <v>1175</v>
      </c>
      <c r="C16" s="4">
        <v>6033293</v>
      </c>
      <c r="D16" s="4"/>
    </row>
  </sheetData>
  <sheetProtection selectLockedCells="1" selectUnlockedCells="1"/>
  <mergeCells count="4">
    <mergeCell ref="A2:F2"/>
    <mergeCell ref="C5:D5"/>
    <mergeCell ref="C6:D6"/>
    <mergeCell ref="C16:D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4" ht="39.75" customHeight="1">
      <c r="C3" s="1" t="s">
        <v>185</v>
      </c>
      <c r="D3" s="1"/>
    </row>
    <row r="4" spans="1:4" ht="15">
      <c r="A4" t="s">
        <v>1176</v>
      </c>
      <c r="C4" s="4">
        <v>384350</v>
      </c>
      <c r="D4" s="4"/>
    </row>
    <row r="5" spans="1:4" ht="15">
      <c r="A5" t="s">
        <v>1177</v>
      </c>
      <c r="D5" s="5">
        <v>5784743</v>
      </c>
    </row>
    <row r="6" spans="1:4" ht="15">
      <c r="A6" t="s">
        <v>1178</v>
      </c>
      <c r="D6" s="7">
        <v>-24108</v>
      </c>
    </row>
    <row r="7" spans="1:4" ht="15">
      <c r="A7" t="s">
        <v>1179</v>
      </c>
      <c r="D7" s="5">
        <v>61807</v>
      </c>
    </row>
    <row r="8" spans="1:4" ht="15">
      <c r="A8" t="s">
        <v>1180</v>
      </c>
      <c r="D8" s="7">
        <v>-4382300</v>
      </c>
    </row>
    <row r="10" spans="1:4" ht="15">
      <c r="A10" t="s">
        <v>1</v>
      </c>
      <c r="C10" s="4">
        <v>1824492</v>
      </c>
      <c r="D10" s="4"/>
    </row>
  </sheetData>
  <sheetProtection selectLockedCells="1" selectUnlockedCells="1"/>
  <mergeCells count="3">
    <mergeCell ref="C3:D3"/>
    <mergeCell ref="C4:D4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2" t="s">
        <v>1181</v>
      </c>
      <c r="B2" s="2"/>
      <c r="C2" s="2"/>
      <c r="D2" s="2"/>
      <c r="E2" s="2"/>
      <c r="F2" s="2"/>
    </row>
    <row r="5" spans="3:16" ht="39.75" customHeight="1">
      <c r="C5" s="1" t="s">
        <v>1182</v>
      </c>
      <c r="D5" s="1"/>
      <c r="G5" s="1" t="s">
        <v>1183</v>
      </c>
      <c r="H5" s="1"/>
      <c r="K5" s="1" t="s">
        <v>184</v>
      </c>
      <c r="L5" s="1"/>
      <c r="O5" s="1" t="s">
        <v>185</v>
      </c>
      <c r="P5" s="1"/>
    </row>
    <row r="6" spans="1:16" ht="15">
      <c r="A6" s="8" t="s">
        <v>122</v>
      </c>
      <c r="C6" s="4">
        <v>4793763</v>
      </c>
      <c r="D6" s="4"/>
      <c r="G6" s="4">
        <v>5319287</v>
      </c>
      <c r="H6" s="4"/>
      <c r="K6" s="4">
        <v>5950221</v>
      </c>
      <c r="L6" s="4"/>
      <c r="O6" s="4">
        <v>7323326</v>
      </c>
      <c r="P6" s="4"/>
    </row>
    <row r="7" spans="1:16" ht="15">
      <c r="A7" t="s">
        <v>136</v>
      </c>
      <c r="D7" s="5">
        <v>2330230</v>
      </c>
      <c r="H7" s="5">
        <v>3159929</v>
      </c>
      <c r="L7" s="5">
        <v>2654716</v>
      </c>
      <c r="P7" s="5">
        <v>3388063</v>
      </c>
    </row>
    <row r="8" spans="1:16" ht="15">
      <c r="A8" t="s">
        <v>178</v>
      </c>
      <c r="D8" s="5">
        <v>3343148</v>
      </c>
      <c r="H8" s="5">
        <v>4597242</v>
      </c>
      <c r="L8" s="5">
        <v>3145552</v>
      </c>
      <c r="P8" s="5">
        <v>4299671</v>
      </c>
    </row>
    <row r="9" spans="1:16" ht="15">
      <c r="A9" t="s">
        <v>188</v>
      </c>
      <c r="D9" s="10">
        <v>0.25</v>
      </c>
      <c r="H9" s="10">
        <v>0.33</v>
      </c>
      <c r="L9" s="10">
        <v>0.28</v>
      </c>
      <c r="P9" s="10">
        <v>0.36</v>
      </c>
    </row>
    <row r="10" spans="1:16" ht="15">
      <c r="A10" t="s">
        <v>189</v>
      </c>
      <c r="D10" s="10">
        <v>0.35</v>
      </c>
      <c r="H10" s="10">
        <v>0.49</v>
      </c>
      <c r="L10" s="10">
        <v>0.33</v>
      </c>
      <c r="P10" s="10">
        <v>0.46</v>
      </c>
    </row>
    <row r="11" spans="1:16" ht="39.75" customHeight="1">
      <c r="A11" s="6" t="s">
        <v>1184</v>
      </c>
      <c r="D11" s="10">
        <v>14.42</v>
      </c>
      <c r="H11" s="10">
        <v>14.75</v>
      </c>
      <c r="L11" s="10">
        <v>14.77</v>
      </c>
      <c r="P11" s="10">
        <v>14.9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1" t="s">
        <v>1185</v>
      </c>
      <c r="D3" s="1"/>
      <c r="G3" s="1" t="s">
        <v>175</v>
      </c>
      <c r="H3" s="1"/>
      <c r="K3" s="1" t="s">
        <v>176</v>
      </c>
      <c r="L3" s="1"/>
      <c r="O3" s="1" t="s">
        <v>177</v>
      </c>
      <c r="P3" s="1"/>
    </row>
    <row r="4" spans="1:16" ht="15">
      <c r="A4" s="8" t="s">
        <v>122</v>
      </c>
      <c r="C4" s="4">
        <v>4221916</v>
      </c>
      <c r="D4" s="4"/>
      <c r="G4" s="4">
        <v>4615744</v>
      </c>
      <c r="H4" s="4"/>
      <c r="K4" s="4">
        <v>4332329</v>
      </c>
      <c r="L4" s="4"/>
      <c r="O4" s="4">
        <v>4814769</v>
      </c>
      <c r="P4" s="4"/>
    </row>
    <row r="5" spans="1:16" ht="15">
      <c r="A5" t="s">
        <v>136</v>
      </c>
      <c r="D5" s="5">
        <v>2325450</v>
      </c>
      <c r="H5" s="5">
        <v>1969840</v>
      </c>
      <c r="L5" s="5">
        <v>2020193</v>
      </c>
      <c r="P5" s="5">
        <v>2644154</v>
      </c>
    </row>
    <row r="6" spans="1:16" ht="15">
      <c r="A6" t="s">
        <v>178</v>
      </c>
      <c r="D6" s="7">
        <v>-3421017</v>
      </c>
      <c r="H6" s="7">
        <v>-1739306</v>
      </c>
      <c r="L6" s="5">
        <v>3670575</v>
      </c>
      <c r="P6" s="5">
        <v>6513461</v>
      </c>
    </row>
    <row r="7" spans="1:16" ht="15">
      <c r="A7" t="s">
        <v>179</v>
      </c>
      <c r="D7" t="s">
        <v>135</v>
      </c>
      <c r="H7" t="s">
        <v>135</v>
      </c>
      <c r="L7" t="s">
        <v>135</v>
      </c>
      <c r="P7" t="s">
        <v>135</v>
      </c>
    </row>
    <row r="8" spans="1:16" ht="15">
      <c r="A8" t="s">
        <v>180</v>
      </c>
      <c r="D8" t="s">
        <v>135</v>
      </c>
      <c r="H8" t="s">
        <v>135</v>
      </c>
      <c r="L8" t="s">
        <v>135</v>
      </c>
      <c r="P8" t="s">
        <v>135</v>
      </c>
    </row>
    <row r="9" spans="1:16" ht="15">
      <c r="A9" t="s">
        <v>181</v>
      </c>
      <c r="D9" t="s">
        <v>135</v>
      </c>
      <c r="H9" t="s">
        <v>135</v>
      </c>
      <c r="L9" t="s">
        <v>135</v>
      </c>
      <c r="P9" t="s">
        <v>135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U65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2" t="s">
        <v>1186</v>
      </c>
      <c r="B2" s="2"/>
      <c r="C2" s="2"/>
      <c r="D2" s="2"/>
      <c r="E2" s="2"/>
      <c r="F2" s="2"/>
    </row>
    <row r="5" spans="1:20" ht="39.75" customHeight="1">
      <c r="A5" s="19" t="s">
        <v>1187</v>
      </c>
      <c r="C5" s="1" t="s">
        <v>1188</v>
      </c>
      <c r="D5" s="1"/>
      <c r="G5" s="1" t="s">
        <v>1189</v>
      </c>
      <c r="H5" s="1"/>
      <c r="K5" s="1" t="s">
        <v>1190</v>
      </c>
      <c r="L5" s="1"/>
      <c r="O5" s="1" t="s">
        <v>1191</v>
      </c>
      <c r="P5" s="1"/>
      <c r="S5" s="1" t="s">
        <v>1192</v>
      </c>
      <c r="T5" s="1"/>
    </row>
    <row r="6" spans="2:21" ht="1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ht="15">
      <c r="A7" s="8" t="s">
        <v>1193</v>
      </c>
    </row>
    <row r="8" spans="2:21" ht="1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ht="15">
      <c r="A9" s="20" t="s">
        <v>327</v>
      </c>
    </row>
    <row r="10" spans="1:20" ht="15">
      <c r="A10" t="s">
        <v>698</v>
      </c>
      <c r="C10" s="4">
        <v>596563</v>
      </c>
      <c r="D10" s="4"/>
      <c r="G10" s="4">
        <v>4314967</v>
      </c>
      <c r="H10" s="4"/>
      <c r="K10" s="4">
        <v>115464</v>
      </c>
      <c r="L10" s="4"/>
      <c r="O10" s="4">
        <v>4430431</v>
      </c>
      <c r="P10" s="4"/>
      <c r="S10" s="9" t="s">
        <v>38</v>
      </c>
      <c r="T10" s="9"/>
    </row>
    <row r="11" spans="1:20" ht="15">
      <c r="A11" t="s">
        <v>1194</v>
      </c>
      <c r="D11" s="5">
        <v>425012</v>
      </c>
      <c r="H11" s="5">
        <v>4643026</v>
      </c>
      <c r="L11" s="5">
        <v>425012</v>
      </c>
      <c r="P11" s="5">
        <v>5068038</v>
      </c>
      <c r="T11" t="s">
        <v>78</v>
      </c>
    </row>
    <row r="13" spans="1:20" ht="15">
      <c r="A13" t="s">
        <v>705</v>
      </c>
      <c r="D13" s="5">
        <v>1021575</v>
      </c>
      <c r="H13" s="5">
        <v>8957993</v>
      </c>
      <c r="L13" s="5">
        <v>540476</v>
      </c>
      <c r="P13" s="5">
        <v>9498469</v>
      </c>
      <c r="T13" t="s">
        <v>78</v>
      </c>
    </row>
    <row r="14" spans="2:21" ht="1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ht="15">
      <c r="A15" s="20" t="s">
        <v>696</v>
      </c>
    </row>
    <row r="16" spans="1:20" ht="15">
      <c r="A16" t="s">
        <v>698</v>
      </c>
      <c r="D16" s="5">
        <v>1193692</v>
      </c>
      <c r="H16" s="5">
        <v>8348609</v>
      </c>
      <c r="L16" s="5">
        <v>482243</v>
      </c>
      <c r="P16" s="5">
        <v>147711</v>
      </c>
      <c r="T16" s="5">
        <v>8683141</v>
      </c>
    </row>
    <row r="17" spans="1:20" ht="15">
      <c r="A17" t="s">
        <v>698</v>
      </c>
      <c r="D17" s="5">
        <v>1554181</v>
      </c>
      <c r="H17" s="5">
        <v>9757159</v>
      </c>
      <c r="L17" s="5">
        <v>1554181</v>
      </c>
      <c r="P17" s="5">
        <v>110519</v>
      </c>
      <c r="T17" s="5">
        <v>11200821</v>
      </c>
    </row>
    <row r="18" spans="1:20" ht="15">
      <c r="A18" t="s">
        <v>1195</v>
      </c>
      <c r="D18" t="s">
        <v>78</v>
      </c>
      <c r="H18" s="5">
        <v>2022010</v>
      </c>
      <c r="L18" s="5">
        <v>5364090</v>
      </c>
      <c r="P18" t="s">
        <v>78</v>
      </c>
      <c r="T18" s="5">
        <v>7386100</v>
      </c>
    </row>
    <row r="19" spans="1:20" ht="15">
      <c r="A19" t="s">
        <v>289</v>
      </c>
      <c r="D19" t="s">
        <v>78</v>
      </c>
      <c r="H19" s="5">
        <v>333631</v>
      </c>
      <c r="L19" s="5">
        <v>995269</v>
      </c>
      <c r="P19" t="s">
        <v>78</v>
      </c>
      <c r="T19" s="5">
        <v>1328900</v>
      </c>
    </row>
    <row r="21" spans="1:20" ht="15">
      <c r="A21" t="s">
        <v>705</v>
      </c>
      <c r="D21" s="5">
        <v>2747873</v>
      </c>
      <c r="H21" s="5">
        <v>20461409</v>
      </c>
      <c r="L21" s="5">
        <v>8395783</v>
      </c>
      <c r="P21" s="5">
        <v>258230</v>
      </c>
      <c r="T21" s="5">
        <v>28598962</v>
      </c>
    </row>
    <row r="23" spans="1:20" ht="15">
      <c r="A23" s="8" t="s">
        <v>707</v>
      </c>
      <c r="C23" s="4">
        <v>3769448</v>
      </c>
      <c r="D23" s="4"/>
      <c r="G23" s="4">
        <v>29419402</v>
      </c>
      <c r="H23" s="4"/>
      <c r="K23" s="4">
        <v>8936259</v>
      </c>
      <c r="L23" s="4"/>
      <c r="O23" s="4">
        <v>9756699</v>
      </c>
      <c r="P23" s="4"/>
      <c r="S23" s="4">
        <v>28598962</v>
      </c>
      <c r="T23" s="4"/>
    </row>
    <row r="25" spans="2:21" ht="1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ht="15">
      <c r="A26" s="8" t="s">
        <v>1196</v>
      </c>
    </row>
    <row r="27" spans="2:21" ht="1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ht="15">
      <c r="A28" s="20" t="s">
        <v>709</v>
      </c>
    </row>
    <row r="29" spans="1:20" ht="15">
      <c r="A29" t="s">
        <v>698</v>
      </c>
      <c r="C29" s="4">
        <v>1339431</v>
      </c>
      <c r="D29" s="4"/>
      <c r="G29" s="4">
        <v>8124876</v>
      </c>
      <c r="H29" s="4"/>
      <c r="K29" s="4">
        <v>436042</v>
      </c>
      <c r="L29" s="4"/>
      <c r="O29" s="4">
        <v>499318</v>
      </c>
      <c r="P29" s="4"/>
      <c r="S29" s="4">
        <v>8061600</v>
      </c>
      <c r="T29" s="4"/>
    </row>
    <row r="30" spans="1:20" ht="15">
      <c r="A30" t="s">
        <v>289</v>
      </c>
      <c r="D30" t="s">
        <v>78</v>
      </c>
      <c r="H30" s="5">
        <v>1000000</v>
      </c>
      <c r="L30" t="s">
        <v>78</v>
      </c>
      <c r="P30" s="5">
        <v>627800</v>
      </c>
      <c r="T30" s="5">
        <v>372200</v>
      </c>
    </row>
    <row r="32" spans="1:20" ht="15">
      <c r="A32" t="s">
        <v>705</v>
      </c>
      <c r="D32" s="5">
        <v>1339431</v>
      </c>
      <c r="H32" s="5">
        <v>9124876</v>
      </c>
      <c r="L32" s="5">
        <v>436042</v>
      </c>
      <c r="P32" s="5">
        <v>1127118</v>
      </c>
      <c r="T32" s="5">
        <v>8433800</v>
      </c>
    </row>
    <row r="33" spans="2:21" ht="1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ht="15">
      <c r="A34" s="20" t="s">
        <v>388</v>
      </c>
    </row>
    <row r="35" spans="1:20" ht="15">
      <c r="A35" t="s">
        <v>698</v>
      </c>
      <c r="D35" s="5">
        <v>154382</v>
      </c>
      <c r="H35" t="s">
        <v>78</v>
      </c>
      <c r="L35" s="5">
        <v>4827896</v>
      </c>
      <c r="P35" t="s">
        <v>78</v>
      </c>
      <c r="T35" s="5">
        <v>4827896</v>
      </c>
    </row>
    <row r="36" spans="1:20" ht="15">
      <c r="A36" t="s">
        <v>367</v>
      </c>
      <c r="D36" s="5">
        <v>43480</v>
      </c>
      <c r="H36" t="s">
        <v>78</v>
      </c>
      <c r="L36" s="5">
        <v>1985329</v>
      </c>
      <c r="P36" t="s">
        <v>78</v>
      </c>
      <c r="T36" s="5">
        <v>1985329</v>
      </c>
    </row>
    <row r="38" spans="1:20" ht="15">
      <c r="A38" t="s">
        <v>705</v>
      </c>
      <c r="D38" s="5">
        <v>197862</v>
      </c>
      <c r="H38" t="s">
        <v>78</v>
      </c>
      <c r="L38" s="5">
        <v>6813225</v>
      </c>
      <c r="P38" t="s">
        <v>78</v>
      </c>
      <c r="T38" s="5">
        <v>6813225</v>
      </c>
    </row>
    <row r="39" spans="2:21" ht="1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ht="15">
      <c r="A40" s="20" t="s">
        <v>394</v>
      </c>
    </row>
    <row r="41" spans="1:20" ht="15">
      <c r="A41" t="s">
        <v>698</v>
      </c>
      <c r="D41" s="5">
        <v>589497</v>
      </c>
      <c r="H41" t="s">
        <v>78</v>
      </c>
      <c r="L41" s="5">
        <v>7250000</v>
      </c>
      <c r="P41" t="s">
        <v>78</v>
      </c>
      <c r="T41" s="5">
        <v>7250000</v>
      </c>
    </row>
    <row r="42" spans="1:20" ht="15">
      <c r="A42" t="s">
        <v>325</v>
      </c>
      <c r="D42" t="s">
        <v>78</v>
      </c>
      <c r="H42" t="s">
        <v>78</v>
      </c>
      <c r="L42" s="5">
        <v>500000</v>
      </c>
      <c r="P42" t="s">
        <v>78</v>
      </c>
      <c r="T42" s="5">
        <v>500000</v>
      </c>
    </row>
    <row r="43" spans="1:20" ht="15">
      <c r="A43" t="s">
        <v>1195</v>
      </c>
      <c r="D43" t="s">
        <v>78</v>
      </c>
      <c r="H43" t="s">
        <v>78</v>
      </c>
      <c r="L43" s="5">
        <v>1989900</v>
      </c>
      <c r="P43" t="s">
        <v>78</v>
      </c>
      <c r="T43" s="5">
        <v>1989900</v>
      </c>
    </row>
    <row r="45" spans="1:20" ht="15">
      <c r="A45" t="s">
        <v>705</v>
      </c>
      <c r="D45" s="5">
        <v>589497</v>
      </c>
      <c r="H45" t="s">
        <v>78</v>
      </c>
      <c r="L45" s="5">
        <v>9739900</v>
      </c>
      <c r="P45" t="s">
        <v>78</v>
      </c>
      <c r="T45" s="5">
        <v>9739900</v>
      </c>
    </row>
    <row r="46" spans="2:21" ht="1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ht="15">
      <c r="A47" s="20" t="s">
        <v>730</v>
      </c>
    </row>
    <row r="48" spans="1:20" ht="15">
      <c r="A48" t="s">
        <v>698</v>
      </c>
      <c r="D48" s="5">
        <v>990480</v>
      </c>
      <c r="H48" s="5">
        <v>6052974</v>
      </c>
      <c r="L48" s="5">
        <v>247620</v>
      </c>
      <c r="P48" s="5">
        <v>59931</v>
      </c>
      <c r="T48" s="5">
        <v>6240663</v>
      </c>
    </row>
    <row r="49" spans="1:20" ht="15">
      <c r="A49" t="s">
        <v>289</v>
      </c>
      <c r="D49" t="s">
        <v>78</v>
      </c>
      <c r="H49" s="5">
        <v>3887000</v>
      </c>
      <c r="L49" t="s">
        <v>78</v>
      </c>
      <c r="P49" s="5">
        <v>2141600</v>
      </c>
      <c r="T49" s="5">
        <v>1745400</v>
      </c>
    </row>
    <row r="51" spans="1:20" ht="15">
      <c r="A51" t="s">
        <v>705</v>
      </c>
      <c r="D51" s="5">
        <v>990480</v>
      </c>
      <c r="H51" s="5">
        <v>9939974</v>
      </c>
      <c r="L51" s="5">
        <v>247620</v>
      </c>
      <c r="P51" s="5">
        <v>2201531</v>
      </c>
      <c r="T51" s="5">
        <v>7986063</v>
      </c>
    </row>
    <row r="52" spans="2:21" ht="1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ht="15">
      <c r="A53" s="20" t="s">
        <v>423</v>
      </c>
    </row>
    <row r="54" spans="1:20" ht="15">
      <c r="A54" t="s">
        <v>698</v>
      </c>
      <c r="D54" s="5">
        <v>335055</v>
      </c>
      <c r="H54" t="s">
        <v>78</v>
      </c>
      <c r="L54" s="5">
        <v>8981055</v>
      </c>
      <c r="P54" t="s">
        <v>78</v>
      </c>
      <c r="T54" s="5">
        <v>8981055</v>
      </c>
    </row>
    <row r="55" spans="1:20" ht="15">
      <c r="A55" t="s">
        <v>1197</v>
      </c>
      <c r="D55" t="s">
        <v>78</v>
      </c>
      <c r="H55" t="s">
        <v>78</v>
      </c>
      <c r="L55" s="5">
        <v>687500</v>
      </c>
      <c r="P55" t="s">
        <v>78</v>
      </c>
      <c r="T55" s="5">
        <v>687500</v>
      </c>
    </row>
    <row r="57" spans="1:20" ht="15">
      <c r="A57" t="s">
        <v>705</v>
      </c>
      <c r="D57" s="5">
        <v>335055</v>
      </c>
      <c r="H57" t="s">
        <v>78</v>
      </c>
      <c r="L57" s="5">
        <v>9668555</v>
      </c>
      <c r="P57" t="s">
        <v>78</v>
      </c>
      <c r="T57" s="5">
        <v>9668555</v>
      </c>
    </row>
    <row r="58" spans="2:21" ht="1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ht="15">
      <c r="A59" s="20" t="s">
        <v>440</v>
      </c>
    </row>
    <row r="60" spans="1:20" ht="15">
      <c r="A60" t="s">
        <v>698</v>
      </c>
      <c r="D60" s="5">
        <v>1259162</v>
      </c>
      <c r="H60" s="5">
        <v>6795470</v>
      </c>
      <c r="L60" s="5">
        <v>279813</v>
      </c>
      <c r="P60" s="5">
        <v>173583</v>
      </c>
      <c r="T60" s="5">
        <v>6901700</v>
      </c>
    </row>
    <row r="61" spans="1:20" ht="15">
      <c r="A61" t="s">
        <v>289</v>
      </c>
      <c r="D61" t="s">
        <v>78</v>
      </c>
      <c r="H61" s="5">
        <v>1000000</v>
      </c>
      <c r="L61" s="5">
        <v>208197</v>
      </c>
      <c r="P61" s="5">
        <v>693197</v>
      </c>
      <c r="T61" s="5">
        <v>515000</v>
      </c>
    </row>
    <row r="63" spans="1:20" ht="15">
      <c r="A63" t="s">
        <v>705</v>
      </c>
      <c r="D63" s="5">
        <v>1259162</v>
      </c>
      <c r="H63" s="5">
        <v>7795470</v>
      </c>
      <c r="L63" s="5">
        <v>488010</v>
      </c>
      <c r="P63" s="5">
        <v>866780</v>
      </c>
      <c r="T63" s="5">
        <v>7416700</v>
      </c>
    </row>
    <row r="65" spans="1:20" ht="15">
      <c r="A65" s="8" t="s">
        <v>748</v>
      </c>
      <c r="C65" s="4">
        <v>4711487</v>
      </c>
      <c r="D65" s="4"/>
      <c r="G65" s="4">
        <v>26860320</v>
      </c>
      <c r="H65" s="4"/>
      <c r="K65" s="4">
        <v>27393352</v>
      </c>
      <c r="L65" s="4"/>
      <c r="O65" s="4">
        <v>4195429</v>
      </c>
      <c r="P65" s="4"/>
      <c r="S65" s="4">
        <v>50058243</v>
      </c>
      <c r="T65" s="4"/>
    </row>
  </sheetData>
  <sheetProtection selectLockedCells="1" selectUnlockedCells="1"/>
  <mergeCells count="76">
    <mergeCell ref="A2:F2"/>
    <mergeCell ref="C5:D5"/>
    <mergeCell ref="G5:H5"/>
    <mergeCell ref="K5:L5"/>
    <mergeCell ref="O5:P5"/>
    <mergeCell ref="S5:T5"/>
    <mergeCell ref="B6:E6"/>
    <mergeCell ref="F6:I6"/>
    <mergeCell ref="J6:M6"/>
    <mergeCell ref="N6:Q6"/>
    <mergeCell ref="R6:U6"/>
    <mergeCell ref="B8:E8"/>
    <mergeCell ref="F8:I8"/>
    <mergeCell ref="J8:M8"/>
    <mergeCell ref="N8:Q8"/>
    <mergeCell ref="R8:U8"/>
    <mergeCell ref="C10:D10"/>
    <mergeCell ref="G10:H10"/>
    <mergeCell ref="K10:L10"/>
    <mergeCell ref="O10:P10"/>
    <mergeCell ref="S10:T10"/>
    <mergeCell ref="B14:E14"/>
    <mergeCell ref="F14:I14"/>
    <mergeCell ref="J14:M14"/>
    <mergeCell ref="N14:Q14"/>
    <mergeCell ref="R14:U14"/>
    <mergeCell ref="C23:D23"/>
    <mergeCell ref="G23:H23"/>
    <mergeCell ref="K23:L23"/>
    <mergeCell ref="O23:P23"/>
    <mergeCell ref="S23:T23"/>
    <mergeCell ref="B25:E25"/>
    <mergeCell ref="F25:I25"/>
    <mergeCell ref="J25:M25"/>
    <mergeCell ref="N25:Q25"/>
    <mergeCell ref="R25:U25"/>
    <mergeCell ref="B27:E27"/>
    <mergeCell ref="F27:I27"/>
    <mergeCell ref="J27:M27"/>
    <mergeCell ref="N27:Q27"/>
    <mergeCell ref="R27:U27"/>
    <mergeCell ref="C29:D29"/>
    <mergeCell ref="G29:H29"/>
    <mergeCell ref="K29:L29"/>
    <mergeCell ref="O29:P29"/>
    <mergeCell ref="S29:T29"/>
    <mergeCell ref="B33:E33"/>
    <mergeCell ref="F33:I33"/>
    <mergeCell ref="J33:M33"/>
    <mergeCell ref="N33:Q33"/>
    <mergeCell ref="R33:U33"/>
    <mergeCell ref="B39:E39"/>
    <mergeCell ref="F39:I39"/>
    <mergeCell ref="J39:M39"/>
    <mergeCell ref="N39:Q39"/>
    <mergeCell ref="R39:U39"/>
    <mergeCell ref="B46:E46"/>
    <mergeCell ref="F46:I46"/>
    <mergeCell ref="J46:M46"/>
    <mergeCell ref="N46:Q46"/>
    <mergeCell ref="R46:U46"/>
    <mergeCell ref="B52:E52"/>
    <mergeCell ref="F52:I52"/>
    <mergeCell ref="J52:M52"/>
    <mergeCell ref="N52:Q52"/>
    <mergeCell ref="R52:U52"/>
    <mergeCell ref="B58:E58"/>
    <mergeCell ref="F58:I58"/>
    <mergeCell ref="J58:M58"/>
    <mergeCell ref="N58:Q58"/>
    <mergeCell ref="R58:U58"/>
    <mergeCell ref="C65:D65"/>
    <mergeCell ref="G65:H65"/>
    <mergeCell ref="K65:L65"/>
    <mergeCell ref="O65:P65"/>
    <mergeCell ref="S65:T6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4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 customHeight="1">
      <c r="A2" s="1" t="s">
        <v>69</v>
      </c>
      <c r="B2" s="1"/>
      <c r="C2" s="1"/>
      <c r="D2" s="1"/>
      <c r="E2" s="1"/>
      <c r="F2" s="1"/>
    </row>
    <row r="5" spans="3:28" ht="39.75" customHeight="1">
      <c r="C5" s="9"/>
      <c r="D5" s="9"/>
      <c r="G5" s="1" t="s">
        <v>70</v>
      </c>
      <c r="H5" s="1"/>
      <c r="I5" s="1"/>
      <c r="J5" s="1"/>
      <c r="K5" s="1"/>
      <c r="L5" s="1"/>
      <c r="O5" s="1" t="s">
        <v>71</v>
      </c>
      <c r="P5" s="1"/>
      <c r="Q5" s="1"/>
      <c r="R5" s="1"/>
      <c r="S5" s="1"/>
      <c r="T5" s="1"/>
      <c r="W5" s="1" t="s">
        <v>72</v>
      </c>
      <c r="X5" s="1"/>
      <c r="Y5" s="1"/>
      <c r="Z5" s="1"/>
      <c r="AA5" s="1"/>
      <c r="AB5" s="1"/>
    </row>
    <row r="6" spans="2:27" ht="39.75" customHeight="1">
      <c r="B6" s="1" t="s">
        <v>73</v>
      </c>
      <c r="C6" s="1"/>
      <c r="F6" s="1" t="s">
        <v>74</v>
      </c>
      <c r="G6" s="1"/>
      <c r="J6" s="1" t="s">
        <v>75</v>
      </c>
      <c r="K6" s="1"/>
      <c r="N6" s="1" t="s">
        <v>74</v>
      </c>
      <c r="O6" s="1"/>
      <c r="R6" s="1" t="s">
        <v>75</v>
      </c>
      <c r="S6" s="1"/>
      <c r="V6" s="1" t="s">
        <v>74</v>
      </c>
      <c r="W6" s="1"/>
      <c r="Z6" s="1" t="s">
        <v>75</v>
      </c>
      <c r="AA6" s="1"/>
    </row>
    <row r="7" ht="15">
      <c r="A7" s="12" t="s">
        <v>76</v>
      </c>
    </row>
    <row r="8" spans="1:28" ht="15">
      <c r="A8" t="s">
        <v>77</v>
      </c>
      <c r="D8" t="s">
        <v>78</v>
      </c>
      <c r="G8" s="3">
        <v>10</v>
      </c>
      <c r="H8" s="3"/>
      <c r="L8" t="s">
        <v>78</v>
      </c>
      <c r="O8" s="3">
        <v>9.47</v>
      </c>
      <c r="P8" s="3"/>
      <c r="T8" t="s">
        <v>78</v>
      </c>
      <c r="W8" s="3">
        <v>8.42</v>
      </c>
      <c r="X8" s="3"/>
      <c r="AB8" t="s">
        <v>78</v>
      </c>
    </row>
    <row r="9" spans="1:28" ht="15">
      <c r="A9" t="s">
        <v>79</v>
      </c>
      <c r="D9" t="s">
        <v>78</v>
      </c>
      <c r="G9" s="3">
        <v>9.5</v>
      </c>
      <c r="H9" s="3"/>
      <c r="L9" t="s">
        <v>78</v>
      </c>
      <c r="O9" s="3">
        <v>9</v>
      </c>
      <c r="P9" s="3"/>
      <c r="T9" t="s">
        <v>78</v>
      </c>
      <c r="W9" s="3">
        <v>8</v>
      </c>
      <c r="X9" s="3"/>
      <c r="AB9" t="s">
        <v>78</v>
      </c>
    </row>
    <row r="10" ht="15">
      <c r="A10" s="12" t="s">
        <v>80</v>
      </c>
    </row>
    <row r="11" spans="1:28" ht="15">
      <c r="A11" s="8" t="s">
        <v>81</v>
      </c>
      <c r="D11" s="5">
        <v>1000000</v>
      </c>
      <c r="H11" s="5">
        <v>1050000</v>
      </c>
      <c r="L11" t="s">
        <v>82</v>
      </c>
      <c r="P11" s="5">
        <v>1100000</v>
      </c>
      <c r="T11" t="s">
        <v>83</v>
      </c>
      <c r="X11" s="5">
        <v>1200000</v>
      </c>
      <c r="AB11" t="s">
        <v>84</v>
      </c>
    </row>
    <row r="12" spans="1:29" ht="15">
      <c r="A12" t="s">
        <v>85</v>
      </c>
      <c r="C12" s="3">
        <v>10</v>
      </c>
      <c r="D12" s="3"/>
      <c r="G12" s="3">
        <v>9.98</v>
      </c>
      <c r="H12" s="3"/>
      <c r="L12" t="s">
        <v>86</v>
      </c>
      <c r="M12" t="s">
        <v>64</v>
      </c>
      <c r="O12" s="3">
        <v>9.91</v>
      </c>
      <c r="P12" s="3"/>
      <c r="T12" t="s">
        <v>87</v>
      </c>
      <c r="U12" t="s">
        <v>64</v>
      </c>
      <c r="W12" s="3">
        <v>9.67</v>
      </c>
      <c r="X12" s="3"/>
      <c r="AB12" t="s">
        <v>88</v>
      </c>
      <c r="AC12" t="s">
        <v>64</v>
      </c>
    </row>
    <row r="13" ht="15">
      <c r="A13" s="12" t="s">
        <v>89</v>
      </c>
    </row>
    <row r="14" spans="1:28" ht="15">
      <c r="A14" t="s">
        <v>90</v>
      </c>
      <c r="D14" s="5">
        <v>10000</v>
      </c>
      <c r="H14" s="5">
        <v>10000</v>
      </c>
      <c r="L14" t="s">
        <v>78</v>
      </c>
      <c r="P14" s="5">
        <v>10000</v>
      </c>
      <c r="T14" t="s">
        <v>78</v>
      </c>
      <c r="X14" s="5">
        <v>10000</v>
      </c>
      <c r="AB14" t="s">
        <v>78</v>
      </c>
    </row>
    <row r="15" spans="1:29" ht="15">
      <c r="A15" t="s">
        <v>91</v>
      </c>
      <c r="D15" t="s">
        <v>92</v>
      </c>
      <c r="H15" t="s">
        <v>93</v>
      </c>
      <c r="L15" t="s">
        <v>94</v>
      </c>
      <c r="M15" t="s">
        <v>64</v>
      </c>
      <c r="P15" t="s">
        <v>95</v>
      </c>
      <c r="T15" t="s">
        <v>96</v>
      </c>
      <c r="U15" t="s">
        <v>64</v>
      </c>
      <c r="X15" t="s">
        <v>97</v>
      </c>
      <c r="AB15" t="s">
        <v>98</v>
      </c>
      <c r="AC15" t="s">
        <v>64</v>
      </c>
    </row>
    <row r="16" ht="15">
      <c r="A16" s="8" t="s">
        <v>99</v>
      </c>
    </row>
    <row r="17" spans="1:29" ht="15">
      <c r="A17" s="8" t="s">
        <v>100</v>
      </c>
      <c r="C17" s="4">
        <v>100000</v>
      </c>
      <c r="D17" s="4"/>
      <c r="G17" s="4">
        <v>99762</v>
      </c>
      <c r="H17" s="4"/>
      <c r="L17" t="s">
        <v>86</v>
      </c>
      <c r="M17" t="s">
        <v>64</v>
      </c>
      <c r="O17" s="4">
        <v>99091</v>
      </c>
      <c r="P17" s="4"/>
      <c r="T17" t="s">
        <v>87</v>
      </c>
      <c r="U17" t="s">
        <v>64</v>
      </c>
      <c r="W17" s="4">
        <v>96667</v>
      </c>
      <c r="X17" s="4"/>
      <c r="AB17" t="s">
        <v>88</v>
      </c>
      <c r="AC17" t="s">
        <v>64</v>
      </c>
    </row>
    <row r="18" spans="1:28" ht="15">
      <c r="A18" s="8" t="s">
        <v>101</v>
      </c>
      <c r="C18" s="4">
        <v>100000</v>
      </c>
      <c r="D18" s="4"/>
      <c r="G18" s="4">
        <v>100000</v>
      </c>
      <c r="H18" s="4"/>
      <c r="L18" t="s">
        <v>78</v>
      </c>
      <c r="O18" s="4">
        <v>100000</v>
      </c>
      <c r="P18" s="4"/>
      <c r="T18" t="s">
        <v>78</v>
      </c>
      <c r="W18" s="4">
        <v>100000</v>
      </c>
      <c r="X18" s="4"/>
      <c r="AB18" t="s">
        <v>78</v>
      </c>
    </row>
    <row r="19" spans="1:28" ht="15">
      <c r="A19" s="8" t="s">
        <v>102</v>
      </c>
      <c r="D19" t="s">
        <v>78</v>
      </c>
      <c r="G19" s="13">
        <v>-238</v>
      </c>
      <c r="H19" s="13"/>
      <c r="L19" t="s">
        <v>78</v>
      </c>
      <c r="O19" s="13">
        <v>-909</v>
      </c>
      <c r="P19" s="13"/>
      <c r="T19" t="s">
        <v>78</v>
      </c>
      <c r="W19" s="13">
        <v>-3333</v>
      </c>
      <c r="X19" s="13"/>
      <c r="AB19" t="s">
        <v>78</v>
      </c>
    </row>
    <row r="20" ht="15">
      <c r="A20" s="8" t="s">
        <v>103</v>
      </c>
    </row>
    <row r="21" spans="1:28" ht="15">
      <c r="A21" t="s">
        <v>104</v>
      </c>
      <c r="C21" s="3">
        <v>10</v>
      </c>
      <c r="D21" s="3"/>
      <c r="G21" s="3">
        <v>9.98</v>
      </c>
      <c r="H21" s="3"/>
      <c r="L21" t="s">
        <v>78</v>
      </c>
      <c r="O21" s="3">
        <v>9.91</v>
      </c>
      <c r="P21" s="3"/>
      <c r="T21" t="s">
        <v>78</v>
      </c>
      <c r="W21" s="3">
        <v>9.67</v>
      </c>
      <c r="X21" s="3"/>
      <c r="AB21" t="s">
        <v>78</v>
      </c>
    </row>
    <row r="22" spans="1:28" ht="15">
      <c r="A22" t="s">
        <v>105</v>
      </c>
      <c r="C22" s="3">
        <v>10</v>
      </c>
      <c r="D22" s="3"/>
      <c r="G22" s="3">
        <v>10</v>
      </c>
      <c r="H22" s="3"/>
      <c r="L22" t="s">
        <v>78</v>
      </c>
      <c r="O22" s="3">
        <v>10</v>
      </c>
      <c r="P22" s="3"/>
      <c r="T22" t="s">
        <v>78</v>
      </c>
      <c r="W22" s="3">
        <v>10</v>
      </c>
      <c r="X22" s="3"/>
      <c r="AB22" t="s">
        <v>78</v>
      </c>
    </row>
    <row r="23" spans="1:28" ht="15">
      <c r="A23" t="s">
        <v>106</v>
      </c>
      <c r="D23" t="s">
        <v>78</v>
      </c>
      <c r="G23" s="14">
        <v>-0.02</v>
      </c>
      <c r="H23" s="14"/>
      <c r="L23" t="s">
        <v>78</v>
      </c>
      <c r="O23" s="14">
        <v>-0.09</v>
      </c>
      <c r="P23" s="14"/>
      <c r="T23" t="s">
        <v>78</v>
      </c>
      <c r="W23" s="14">
        <v>-0.33</v>
      </c>
      <c r="X23" s="14"/>
      <c r="AB23" t="s">
        <v>78</v>
      </c>
    </row>
    <row r="24" spans="1:29" ht="15">
      <c r="A24" t="s">
        <v>107</v>
      </c>
      <c r="D24" t="s">
        <v>78</v>
      </c>
      <c r="H24" t="s">
        <v>78</v>
      </c>
      <c r="L24" t="s">
        <v>86</v>
      </c>
      <c r="M24" t="s">
        <v>64</v>
      </c>
      <c r="P24" t="s">
        <v>78</v>
      </c>
      <c r="T24" t="s">
        <v>87</v>
      </c>
      <c r="U24" t="s">
        <v>64</v>
      </c>
      <c r="X24" t="s">
        <v>78</v>
      </c>
      <c r="AB24" t="s">
        <v>88</v>
      </c>
      <c r="AC24" t="s">
        <v>64</v>
      </c>
    </row>
  </sheetData>
  <sheetProtection selectLockedCells="1" selectUnlockedCells="1"/>
  <mergeCells count="44">
    <mergeCell ref="A2:F2"/>
    <mergeCell ref="C5:D5"/>
    <mergeCell ref="G5:L5"/>
    <mergeCell ref="O5:T5"/>
    <mergeCell ref="W5:AB5"/>
    <mergeCell ref="B6:C6"/>
    <mergeCell ref="F6:G6"/>
    <mergeCell ref="J6:K6"/>
    <mergeCell ref="N6:O6"/>
    <mergeCell ref="R6:S6"/>
    <mergeCell ref="V6:W6"/>
    <mergeCell ref="Z6:AA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  <mergeCell ref="C18:D18"/>
    <mergeCell ref="G18:H18"/>
    <mergeCell ref="O18:P18"/>
    <mergeCell ref="W18:X18"/>
    <mergeCell ref="G19:H19"/>
    <mergeCell ref="O19:P19"/>
    <mergeCell ref="W19:X19"/>
    <mergeCell ref="C21:D21"/>
    <mergeCell ref="G21:H21"/>
    <mergeCell ref="O21:P21"/>
    <mergeCell ref="W21:X21"/>
    <mergeCell ref="C22:D22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Y15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2" t="s">
        <v>108</v>
      </c>
      <c r="B2" s="2"/>
      <c r="C2" s="2"/>
      <c r="D2" s="2"/>
      <c r="E2" s="2"/>
      <c r="F2" s="2"/>
    </row>
    <row r="5" spans="3:24" ht="39.75" customHeight="1">
      <c r="C5" s="9"/>
      <c r="D5" s="9"/>
      <c r="G5" s="1" t="s">
        <v>26</v>
      </c>
      <c r="H5" s="1"/>
      <c r="I5" s="1"/>
      <c r="J5" s="1"/>
      <c r="K5" s="1"/>
      <c r="L5" s="1"/>
      <c r="O5" s="1" t="s">
        <v>27</v>
      </c>
      <c r="P5" s="1"/>
      <c r="S5" s="1" t="s">
        <v>28</v>
      </c>
      <c r="T5" s="1"/>
      <c r="W5" s="1" t="s">
        <v>29</v>
      </c>
      <c r="X5" s="1"/>
    </row>
    <row r="6" spans="1:12" ht="15">
      <c r="A6" s="8" t="s">
        <v>30</v>
      </c>
      <c r="C6" s="2" t="s">
        <v>31</v>
      </c>
      <c r="D6" s="2"/>
      <c r="G6" s="2" t="s">
        <v>32</v>
      </c>
      <c r="H6" s="2"/>
      <c r="K6" s="2" t="s">
        <v>33</v>
      </c>
      <c r="L6" s="2"/>
    </row>
    <row r="7" ht="15">
      <c r="A7" s="12" t="s">
        <v>34</v>
      </c>
    </row>
    <row r="8" spans="1:24" ht="15">
      <c r="A8" t="s">
        <v>35</v>
      </c>
      <c r="C8" s="3">
        <v>14.82</v>
      </c>
      <c r="D8" s="3"/>
      <c r="G8" s="3">
        <v>15</v>
      </c>
      <c r="H8" s="3"/>
      <c r="K8" s="3">
        <v>14.81</v>
      </c>
      <c r="L8" s="3"/>
      <c r="P8" t="s">
        <v>36</v>
      </c>
      <c r="T8" t="s">
        <v>37</v>
      </c>
      <c r="W8" s="9" t="s">
        <v>38</v>
      </c>
      <c r="X8" s="9"/>
    </row>
    <row r="9" spans="1:24" ht="15">
      <c r="A9" t="s">
        <v>39</v>
      </c>
      <c r="D9" s="10">
        <v>14.77</v>
      </c>
      <c r="H9" s="10">
        <v>15</v>
      </c>
      <c r="L9" s="10">
        <v>11.33</v>
      </c>
      <c r="P9" s="10">
        <v>101.6</v>
      </c>
      <c r="T9" s="10">
        <v>76.7</v>
      </c>
      <c r="X9" s="10">
        <v>0.32</v>
      </c>
    </row>
    <row r="10" spans="1:24" ht="15">
      <c r="A10" t="s">
        <v>40</v>
      </c>
      <c r="D10" s="10">
        <v>14.9</v>
      </c>
      <c r="H10" s="10">
        <v>13.52</v>
      </c>
      <c r="L10" s="10">
        <v>11.73</v>
      </c>
      <c r="P10" s="10">
        <v>90.7</v>
      </c>
      <c r="T10" s="10">
        <v>78.7</v>
      </c>
      <c r="X10" s="10">
        <v>0.32</v>
      </c>
    </row>
    <row r="11" spans="2:25" ht="1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ht="15">
      <c r="A12" s="12" t="s">
        <v>41</v>
      </c>
    </row>
    <row r="13" spans="1:24" ht="15">
      <c r="A13" t="s">
        <v>42</v>
      </c>
      <c r="D13" s="10">
        <v>14.94</v>
      </c>
      <c r="H13" s="10">
        <v>14.38</v>
      </c>
      <c r="L13" s="10">
        <v>12.85</v>
      </c>
      <c r="P13" s="10">
        <v>96.3</v>
      </c>
      <c r="T13" s="10">
        <v>86</v>
      </c>
      <c r="X13" s="10">
        <v>0.34</v>
      </c>
    </row>
    <row r="14" spans="1:24" ht="15">
      <c r="A14" t="s">
        <v>45</v>
      </c>
      <c r="D14" s="10">
        <v>15.02</v>
      </c>
      <c r="H14" s="10">
        <v>15.17</v>
      </c>
      <c r="L14" s="10">
        <v>13.22</v>
      </c>
      <c r="P14" s="10">
        <v>101</v>
      </c>
      <c r="T14" s="10">
        <v>88</v>
      </c>
      <c r="X14" s="10">
        <v>0.36</v>
      </c>
    </row>
    <row r="15" spans="1:24" ht="15">
      <c r="A15" t="s">
        <v>109</v>
      </c>
      <c r="D15" t="s">
        <v>47</v>
      </c>
      <c r="H15" s="10">
        <v>16.1</v>
      </c>
      <c r="L15" s="10">
        <v>14.89</v>
      </c>
      <c r="P15" t="s">
        <v>47</v>
      </c>
      <c r="T15" t="s">
        <v>47</v>
      </c>
      <c r="X15" t="s">
        <v>47</v>
      </c>
    </row>
  </sheetData>
  <sheetProtection selectLockedCells="1" selectUnlockedCells="1"/>
  <mergeCells count="19">
    <mergeCell ref="A2:F2"/>
    <mergeCell ref="C5:D5"/>
    <mergeCell ref="G5:L5"/>
    <mergeCell ref="O5:P5"/>
    <mergeCell ref="S5:T5"/>
    <mergeCell ref="W5:X5"/>
    <mergeCell ref="C6:D6"/>
    <mergeCell ref="G6:H6"/>
    <mergeCell ref="K6:L6"/>
    <mergeCell ref="C8:D8"/>
    <mergeCell ref="G8:H8"/>
    <mergeCell ref="K8:L8"/>
    <mergeCell ref="W8:X8"/>
    <mergeCell ref="B11:E11"/>
    <mergeCell ref="F11:I11"/>
    <mergeCell ref="J11:M11"/>
    <mergeCell ref="N11:Q11"/>
    <mergeCell ref="R11:U11"/>
    <mergeCell ref="V11:Y1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2019-12-06T17:07:09Z</dcterms:created>
  <dcterms:modified xsi:type="dcterms:W3CDTF">2019-12-06T17:07:09Z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